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IKU" sheetId="2" r:id="rId1"/>
    <sheet name="LAMPIRAN I" sheetId="4" r:id="rId2"/>
    <sheet name="LAMPIRAN II" sheetId="1" r:id="rId3"/>
    <sheet name="PK Eselon II" sheetId="5" r:id="rId4"/>
    <sheet name="Sekretaris" sheetId="6" r:id="rId5"/>
    <sheet name="KASUBBAG KEUANGAN" sheetId="9" r:id="rId6"/>
    <sheet name="KASUBAG PERENCANAAN" sheetId="8" r:id="rId7"/>
    <sheet name="KASUBAG UMUM &amp; KEPEG" sheetId="7" r:id="rId8"/>
    <sheet name="KABID KET EKO SOSBUD " sheetId="19" r:id="rId9"/>
    <sheet name="KASI KETAHAN EKO SOSBUD" sheetId="20" r:id="rId10"/>
    <sheet name="KASI ORMAS" sheetId="21" r:id="rId11"/>
    <sheet name="KABID POLITIK" sheetId="16" r:id="rId12"/>
    <sheet name="KSB FAS PARPOL &amp; PEMILU" sheetId="18" r:id="rId13"/>
    <sheet name="KSB PENGEMB.bud &amp; etk pol" sheetId="17" r:id="rId14"/>
    <sheet name="KABID BIDANG BINA IDEOLOGI" sheetId="13" r:id="rId15"/>
    <sheet name="KSB IDEOLOGI &amp; WASBANG" sheetId="14" r:id="rId16"/>
    <sheet name="KSB PEMBNA KARAKTER BANGSA" sheetId="15" r:id="rId17"/>
    <sheet name="KABID KESIAGAAN" sheetId="10" r:id="rId18"/>
    <sheet name="KSB PENANGANAN KONFLIK" sheetId="11" r:id="rId19"/>
    <sheet name="KSB KEWASPADAAN DIN" sheetId="12" r:id="rId20"/>
  </sheets>
  <definedNames>
    <definedName name="_xlnm.Print_Titles" localSheetId="1">'LAMPIRAN I'!$5:$9</definedName>
    <definedName name="_xlnm.Print_Titles" localSheetId="2">'LAMPIRAN II'!$5:$8</definedName>
  </definedNames>
  <calcPr calcId="144525"/>
</workbook>
</file>

<file path=xl/calcChain.xml><?xml version="1.0" encoding="utf-8"?>
<calcChain xmlns="http://schemas.openxmlformats.org/spreadsheetml/2006/main">
  <c r="Z23" i="1" l="1"/>
  <c r="Y23" i="1"/>
  <c r="T24" i="4"/>
  <c r="S24" i="4"/>
  <c r="T82" i="4" l="1"/>
  <c r="R82" i="4"/>
  <c r="P82" i="4"/>
  <c r="N82" i="4"/>
  <c r="L82" i="4"/>
  <c r="J82" i="4"/>
  <c r="T75" i="4"/>
  <c r="S75" i="4"/>
  <c r="T73" i="4"/>
  <c r="S73" i="4"/>
  <c r="T69" i="4"/>
  <c r="S69" i="4"/>
  <c r="T65" i="4"/>
  <c r="S65" i="4"/>
  <c r="T60" i="4"/>
  <c r="S60" i="4"/>
  <c r="T49" i="4"/>
  <c r="S49" i="4"/>
  <c r="T47" i="4"/>
  <c r="S47" i="4"/>
  <c r="T40" i="4"/>
  <c r="T35" i="4"/>
  <c r="S35" i="4"/>
  <c r="T27" i="4"/>
  <c r="T11" i="4"/>
  <c r="S11" i="4"/>
  <c r="T80" i="4"/>
  <c r="S80" i="4"/>
  <c r="T79" i="4"/>
  <c r="S79" i="4"/>
  <c r="T78" i="4"/>
  <c r="S78" i="4"/>
  <c r="T77" i="4"/>
  <c r="S77" i="4"/>
  <c r="T76" i="4"/>
  <c r="S76" i="4"/>
  <c r="T70" i="4"/>
  <c r="S70" i="4"/>
  <c r="T66" i="4"/>
  <c r="T62" i="4"/>
  <c r="S62" i="4"/>
  <c r="T61" i="4"/>
  <c r="S61" i="4"/>
  <c r="T58" i="4"/>
  <c r="T57" i="4"/>
  <c r="T56" i="4"/>
  <c r="T55" i="4"/>
  <c r="T54" i="4"/>
  <c r="T53" i="4"/>
  <c r="T52" i="4"/>
  <c r="T51" i="4"/>
  <c r="T50" i="4"/>
  <c r="T44" i="4"/>
  <c r="S44" i="4"/>
  <c r="T43" i="4"/>
  <c r="S43" i="4"/>
  <c r="T42" i="4"/>
  <c r="T41" i="4"/>
  <c r="T37" i="4"/>
  <c r="S37" i="4"/>
  <c r="T36" i="4"/>
  <c r="S36" i="4"/>
  <c r="T32" i="4"/>
  <c r="T31" i="4"/>
  <c r="T30" i="4"/>
  <c r="S30" i="4"/>
  <c r="T29" i="4"/>
  <c r="S29" i="4"/>
  <c r="T28" i="4"/>
  <c r="S28" i="4"/>
  <c r="T23" i="4"/>
  <c r="S23" i="4"/>
  <c r="T22" i="4"/>
  <c r="T21" i="4"/>
  <c r="S21" i="4"/>
  <c r="T20" i="4"/>
  <c r="S20" i="4"/>
  <c r="T19" i="4"/>
  <c r="S19" i="4"/>
  <c r="T18" i="4"/>
  <c r="S18" i="4"/>
  <c r="T17" i="4"/>
  <c r="T16" i="4"/>
  <c r="T15" i="4"/>
  <c r="S15" i="4"/>
  <c r="T14" i="4"/>
  <c r="T13" i="4"/>
  <c r="T12" i="4"/>
  <c r="S12" i="4"/>
  <c r="Z51" i="1"/>
  <c r="Z71" i="1"/>
  <c r="Y71" i="1"/>
  <c r="Z70" i="1"/>
  <c r="Y70" i="1"/>
  <c r="Z69" i="1"/>
  <c r="Y69" i="1"/>
  <c r="Z68" i="1"/>
  <c r="Y68" i="1"/>
  <c r="Z67" i="1"/>
  <c r="Y67" i="1"/>
  <c r="Z66" i="1"/>
  <c r="Y66" i="1"/>
  <c r="Z64" i="1"/>
  <c r="Y64" i="1"/>
  <c r="Z62" i="1"/>
  <c r="Y62" i="1"/>
  <c r="Z61" i="1"/>
  <c r="Y61" i="1"/>
  <c r="Z59" i="1"/>
  <c r="Z58" i="1"/>
  <c r="Y58" i="1"/>
  <c r="Z56" i="1"/>
  <c r="Y56" i="1"/>
  <c r="Z55" i="1"/>
  <c r="Y55" i="1"/>
  <c r="Z54" i="1"/>
  <c r="Y54" i="1"/>
  <c r="Z52" i="1"/>
  <c r="Z50" i="1"/>
  <c r="Z49" i="1"/>
  <c r="Z48" i="1"/>
  <c r="Z47" i="1"/>
  <c r="Z46" i="1"/>
  <c r="Z45" i="1"/>
  <c r="Z44" i="1"/>
  <c r="Z43" i="1"/>
  <c r="Y43" i="1"/>
  <c r="Z42" i="1"/>
  <c r="Y42" i="1"/>
  <c r="Z41" i="1"/>
  <c r="Y41" i="1"/>
  <c r="Z40" i="1"/>
  <c r="Y40" i="1"/>
  <c r="Z39" i="1"/>
  <c r="Z37" i="1"/>
  <c r="Z36" i="1"/>
  <c r="Z34" i="1"/>
  <c r="Y34" i="1"/>
  <c r="Z33" i="1"/>
  <c r="Y33" i="1"/>
  <c r="Z32" i="1"/>
  <c r="Y32" i="1"/>
  <c r="Z30" i="1"/>
  <c r="Z29" i="1"/>
  <c r="Z28" i="1"/>
  <c r="Y28" i="1"/>
  <c r="Z27" i="1"/>
  <c r="Y27" i="1"/>
  <c r="Z26" i="1"/>
  <c r="Y26" i="1"/>
  <c r="Z25" i="1"/>
  <c r="Z22" i="1"/>
  <c r="Y22" i="1"/>
  <c r="Z21" i="1"/>
  <c r="Z20" i="1"/>
  <c r="Y20" i="1"/>
  <c r="Z19" i="1"/>
  <c r="Y19" i="1"/>
  <c r="Z18" i="1"/>
  <c r="Y18" i="1"/>
  <c r="Z17" i="1"/>
  <c r="Y17" i="1"/>
  <c r="Z16" i="1"/>
  <c r="Z15" i="1"/>
  <c r="Z14" i="1"/>
  <c r="Y14" i="1"/>
  <c r="Z13" i="1"/>
  <c r="Z12" i="1"/>
  <c r="Z11" i="1"/>
  <c r="Y11" i="1"/>
  <c r="Z10" i="1"/>
  <c r="Y10" i="1"/>
</calcChain>
</file>

<file path=xl/sharedStrings.xml><?xml version="1.0" encoding="utf-8"?>
<sst xmlns="http://schemas.openxmlformats.org/spreadsheetml/2006/main" count="1278" uniqueCount="487">
  <si>
    <t>LAMPIRAN II</t>
  </si>
  <si>
    <t>MATRIK KERTAS KERJA BADAN KESATUAN BANGSA DAN POLITIK KABUPATEN LOMBOK BARAT</t>
  </si>
  <si>
    <t>No.</t>
  </si>
  <si>
    <t>Tujuan</t>
  </si>
  <si>
    <t>Indikator
Tujuan</t>
  </si>
  <si>
    <t>Sasaran 
Strategis 
OPD</t>
  </si>
  <si>
    <t>Indikator
Sasaran
Strategis</t>
  </si>
  <si>
    <t>Formulasi/
Cara Perhitungan</t>
  </si>
  <si>
    <t>Sasaran
Program</t>
  </si>
  <si>
    <t>Indikator
Sasaran
Program</t>
  </si>
  <si>
    <t>Program</t>
  </si>
  <si>
    <t>Sasaran 
Kegiatan</t>
  </si>
  <si>
    <t>Indikator
Sasaran
Kegiatan</t>
  </si>
  <si>
    <t>Kegiatan</t>
  </si>
  <si>
    <t>Kondisi
Awal</t>
  </si>
  <si>
    <t>Satuan</t>
  </si>
  <si>
    <t>Target Kinerja</t>
  </si>
  <si>
    <t>Unit Kerja SKPD
Penanggung
Jawab</t>
  </si>
  <si>
    <t>Lokasi</t>
  </si>
  <si>
    <t>Kondisi Kinerja Pada 
Akhir Periode Renstra PD</t>
  </si>
  <si>
    <t>Target</t>
  </si>
  <si>
    <t>Rp</t>
  </si>
  <si>
    <t>1.</t>
  </si>
  <si>
    <t>Program Pelayanan Adminisrasi Perkantoran</t>
  </si>
  <si>
    <t>Jumlah surat yang dikelola</t>
  </si>
  <si>
    <t>Jumlah surat yang keluar dan surat yang masuk</t>
  </si>
  <si>
    <t xml:space="preserve">Penyediaan jasa surat menyurat </t>
  </si>
  <si>
    <t>surat</t>
  </si>
  <si>
    <t>Sekretaris</t>
  </si>
  <si>
    <t>Bakesbang
pol</t>
  </si>
  <si>
    <t>Tersedianya jasa komunikasi, air dan listrik</t>
  </si>
  <si>
    <t>Penyediaan jasa komunikasi, sumber daya air dan listrik</t>
  </si>
  <si>
    <t>unit</t>
  </si>
  <si>
    <t>Terwujudnya penyediaan peralatan dan perlengkapan kantor</t>
  </si>
  <si>
    <t>Tersedianya peralatan dan perlengkapan kantor</t>
  </si>
  <si>
    <t>Penyediaan jasa peralatan dan perlengkapan kantor</t>
  </si>
  <si>
    <t>Terwujudnya jasa pemeliharaan dan perijinan kendaraan dinas/opersional</t>
  </si>
  <si>
    <t>Jumlah kendaraan dinas yang dipelihara</t>
  </si>
  <si>
    <t>Penyediaan jasa pemeliharaan dan perijinan kendaraan dinas operasional</t>
  </si>
  <si>
    <t>Tersedianya pelayanan administrasi keuangan</t>
  </si>
  <si>
    <t>Tersedianya jasa administrasi keuangan</t>
  </si>
  <si>
    <t>Penyediaan jasa administrasi keuangan</t>
  </si>
  <si>
    <t>OB</t>
  </si>
  <si>
    <t>Tersedianya jasa kebersihan kantor, sopir, tukang kebun, dll.</t>
  </si>
  <si>
    <t>Penyediaan jasa kebersihan kantor</t>
  </si>
  <si>
    <t>Terwujudnya penyediaan jasa perbaikan peralatan kerja</t>
  </si>
  <si>
    <t>Jumlah perbaikan peralatan kerja</t>
  </si>
  <si>
    <t>Penyediaan jasa perbaikan peralatan kerja</t>
  </si>
  <si>
    <t>Terwujudnya penyediaan ATK</t>
  </si>
  <si>
    <t>Tersedianya kebutuhan ATK</t>
  </si>
  <si>
    <t>Penyediaan Alat Tulis Kantor</t>
  </si>
  <si>
    <t>bulan</t>
  </si>
  <si>
    <t>Terwujudnya barang cetakan dan penggandaan</t>
  </si>
  <si>
    <t>Tersedianya barang cetakan dan penggandaan</t>
  </si>
  <si>
    <t>Penyediaan barang cetakan dan penggandaan</t>
  </si>
  <si>
    <t>buku</t>
  </si>
  <si>
    <t>Terwujudnya penyediaan komponen insalasi listrik/penerangan bangunan kantor</t>
  </si>
  <si>
    <t>Tersedianya komponen instalasi listrik/penerangan bangunan kantor</t>
  </si>
  <si>
    <t>Penyediaan komponen instalasi listrik/penerangan bangunan kantor</t>
  </si>
  <si>
    <t>paket</t>
  </si>
  <si>
    <t>Terpenuhinya penyediaan bahan bacaan dan perundang-undangan</t>
  </si>
  <si>
    <t>Tersedianya bahan bacaan</t>
  </si>
  <si>
    <t>Penyediaan bahan bacaan dan peraturan perundang-undangan</t>
  </si>
  <si>
    <t>Expl</t>
  </si>
  <si>
    <t>Terpenuhinya penyediaan makanan dan minuman</t>
  </si>
  <si>
    <t>Tersedianya makanan dan minuman</t>
  </si>
  <si>
    <t>Penyediaan makanan dan minuman</t>
  </si>
  <si>
    <t>org/bln</t>
  </si>
  <si>
    <t>Terwujudnya rapat-rapat koordinasi dan konsultasi ke luar daerah</t>
  </si>
  <si>
    <t>Rapat-rapat koordinasi dan konsultasi ke luar daerah</t>
  </si>
  <si>
    <t>Rapat-rapat koordinasi  dan konsultasi ke luar daerah</t>
  </si>
  <si>
    <t>kali/tahun</t>
  </si>
  <si>
    <t>2</t>
  </si>
  <si>
    <t>Program Peningkatan Sarana dan Prasarana Aparatur</t>
  </si>
  <si>
    <t>Terwujudnya pembangunan gedung kantor</t>
  </si>
  <si>
    <t>Luas kantor yang dibangun</t>
  </si>
  <si>
    <t>Pembangunan Gedung Kantor</t>
  </si>
  <si>
    <t>-</t>
  </si>
  <si>
    <t>m²</t>
  </si>
  <si>
    <t>Terpenuhinya peralatan kantor</t>
  </si>
  <si>
    <t>Jumlah peralatan kantor yang diadakan</t>
  </si>
  <si>
    <t>Pengadaan peralatan Gedung Kantor</t>
  </si>
  <si>
    <t>buah</t>
  </si>
  <si>
    <t>Terpenuhinya mebeulair</t>
  </si>
  <si>
    <t>Jumlah mebeulair yang diadakan</t>
  </si>
  <si>
    <t>Pengadaan Mebeulair</t>
  </si>
  <si>
    <t>Terpenuhinya kebutuhan komputer</t>
  </si>
  <si>
    <t>Jumlah komputer yang diadakan</t>
  </si>
  <si>
    <t>Pengadaan Komputer</t>
  </si>
  <si>
    <t>Terpeliharanya bangunan kantor</t>
  </si>
  <si>
    <t>Luas bangunan kantor yang dipelihara</t>
  </si>
  <si>
    <t>Pemeliharaan rutin/berkala gedung kantor</t>
  </si>
  <si>
    <t>Terpeliharanya kendaraan dinas/operasional</t>
  </si>
  <si>
    <t>Pemeliharaan rutin/berkala kendaraan dinas/operasional</t>
  </si>
  <si>
    <t>3</t>
  </si>
  <si>
    <t>Program Peningkatan Pengembangan Sistem Pelaporan Capaian Kinerja dan Keuangan</t>
  </si>
  <si>
    <t>Terwujudnya dan tersusunnya laporan kinerja dan perencanaan</t>
  </si>
  <si>
    <t>Tersedianya laporan kinerja</t>
  </si>
  <si>
    <t>Penyusunan Laporan Capaian Kinerja dan ikhtisar realisasi kinerja SKPD</t>
  </si>
  <si>
    <t>dokumen</t>
  </si>
  <si>
    <t>Terwujudnya dan tersusunnya laporan kinerja dan keuangan</t>
  </si>
  <si>
    <t>Tersedianya laporan keuangan</t>
  </si>
  <si>
    <t>Penyusunan Laporan Keuangan semesteran</t>
  </si>
  <si>
    <t>Penyusunan Laporan Keuangan akhir tahun</t>
  </si>
  <si>
    <t>4</t>
  </si>
  <si>
    <t>Meningkatkan kerukunan dan keharmonisan kebangsaan</t>
  </si>
  <si>
    <t>Terwujudnya
masyarakat yang harmonis</t>
  </si>
  <si>
    <t>Meningkatnya kesadaran dan pemahaman masyarakat tentang wawasan kebangasaan, ideologi dan pembauran kebangsaan</t>
  </si>
  <si>
    <t>persentase konflik sara yang tertangani</t>
  </si>
  <si>
    <t>jumlah konflik sara yg tertangani di bagi jumlah kasus sara yang terjadi di kali seratus persen</t>
  </si>
  <si>
    <t>Terlaksananya penanganan gangguan keamanan untuk menunjang stabilitas daerah</t>
  </si>
  <si>
    <t>Terwujudnya pengendalian keamanan dan kenyamanan lingkungan</t>
  </si>
  <si>
    <t>Program Peningkatan Keamanan dan Kenyamanan Lingkungan</t>
  </si>
  <si>
    <t>Anggota Forum Koordinasi Pimpinan Daerah</t>
  </si>
  <si>
    <t>Pengendalian Keamanan Lingkungan</t>
  </si>
  <si>
    <t>Bidang 
Penanganan 
konflik dan 
kewaspadaan
nasional</t>
  </si>
  <si>
    <t>Anggota Komunitas Intelijen Daerah</t>
  </si>
  <si>
    <t>Operasional kominda</t>
  </si>
  <si>
    <t>Tim Terpadu Penanganan Konflik Sosial</t>
  </si>
  <si>
    <t>Tersusunnya Rencana aksi penanganan konflik</t>
  </si>
  <si>
    <t>Identifikasi dan pemetaan      konflik</t>
  </si>
  <si>
    <t>Peningkaran forum pembauran bangsa</t>
  </si>
  <si>
    <t>Anggota FKDM</t>
  </si>
  <si>
    <t>Operasional FKDM</t>
  </si>
  <si>
    <t>Tertanganinya kamtrantibmas dan pencegahan tindak kriminal</t>
  </si>
  <si>
    <t>Terwujudnya kamtrantibmas dan pencegahan tindak kriminal</t>
  </si>
  <si>
    <t>Program Pemeliharaan Kamtrantibmas dan Pencegahan Tindak Kriminal</t>
  </si>
  <si>
    <t>Kecamatan/ Kelurahan/ Desa</t>
  </si>
  <si>
    <t>Terciptanya pemeliharaan Kantrantibmas dan pencegahan tindak kriminal</t>
  </si>
  <si>
    <t>Monitoring, evaluasi dan pelaporan</t>
  </si>
  <si>
    <t>Terwujudnya masyarakat yang tertib</t>
  </si>
  <si>
    <t>Terlaksananya sosialisasi wawasan kebangsaan kepada masyarakat</t>
  </si>
  <si>
    <t>Program Pengembangan Wawasan Kebangsaan</t>
  </si>
  <si>
    <t>Terwujudnya rasa toleransi dan kerukunan kehidupan beragama dan lintas organisasi</t>
  </si>
  <si>
    <t xml:space="preserve">Terlaksananya sosialisasi tentang toleransi dan kerukunan kehidupan beragama dan lintas organisasi </t>
  </si>
  <si>
    <t>Peningkatan toleransi dan kerukunan kehidupan beragama  dan lintas organisasi</t>
  </si>
  <si>
    <t>Bidang 
Bina Ideologi, Wawasan Kebangsaan dan Karakter Bangsa</t>
  </si>
  <si>
    <t>Terlaksananya Sosialisasi Peningkatan Toleransi Dalam Kehidupan Beragama, Antar Suku dan Etnis.</t>
  </si>
  <si>
    <t>Terlaksananya Sosialisasi Peningkatan Toleransi dalam kehidupan beragama kepada Masyarakat, Tokoh Agama, Suku dan Etnis.</t>
  </si>
  <si>
    <t>Peningkatan rasa solidaritas  dan ikatan sosial di kalangan      masyarakat</t>
  </si>
  <si>
    <t>org/keg</t>
  </si>
  <si>
    <t xml:space="preserve">Terlaksananya Sosialisasi Peningkatan Kesadaran Masyarakat Akan Nilai-nilai Luhur Budaya Bangsa. </t>
  </si>
  <si>
    <t xml:space="preserve">Terlaksananya Sosialisasi Peningkatan Kesadaran Masyarakat Akan Nilai-nilai Luhur Budaya Bangsa kepada Tokoh Masyarakat, tokoh Pemuda, Tokoh Adat, Gender dan unsur Pemerintah. </t>
  </si>
  <si>
    <t>Peningkatan kesadaran masyarakat akan nilai-nilai     luhur budaya bangsa</t>
  </si>
  <si>
    <t>Terlaksananya Pelatihan Pembinaan Kader Bela Negara.</t>
  </si>
  <si>
    <t xml:space="preserve">Terlaksananya Pelatihan Pembinaan Kader Bela Negara kepada Kepala Desa, Ketua BPD, Masyarakat, Pemuda dan unsur Pemerintah. </t>
  </si>
  <si>
    <t>Pembinaan kesadaran bela   negara dalam rangka    membangun karakter bangsa</t>
  </si>
  <si>
    <t>Terlaksananya Diskusi Pendidikan wawasan Kebangsaan dan Sosialisasi Wawasan Kebangsaan.</t>
  </si>
  <si>
    <t>Terlaksananya Diskusi Pendidikan wawasan Kebangsaan dan Sosialisasi Wawasan Kebangsaan di kalangan Guru, Pelajar dan Masyarakat.</t>
  </si>
  <si>
    <t>Peningkatan ketahanan dan     pemeliharaan keutuhan negara  kesatuan</t>
  </si>
  <si>
    <t>Terlaksananya Sosialisasi Gerakan Nasional Revolusi Mental dan Terbentuknya Gugus Tugas Gerakan Nasional Revolusi Mental.</t>
  </si>
  <si>
    <t>Terlaksananya Sosialisasi Gerakan Nasional Revolusi Mental kepadaTokoh Masyarakat, Tokoh Agama, Perguruan Tinggi, Pengusaha dan Unsur Pemerintah.</t>
  </si>
  <si>
    <t xml:space="preserve">Revitalisasi dan aktualisasi nilai-nilai pancasila </t>
  </si>
  <si>
    <t>Terlaksananya  Diskusi Pembinaan Karakter Bangsa dalam rangka pengetahuan kebhineka tunggal ikaan bangsa indonesia.</t>
  </si>
  <si>
    <t>Terlaksananya  Diskusi Pembinaan Karakter Bangsa dalam rangka pengetahuan kebhineka tunggal ikaan bangsa Indonesia di kalangan Masyarakat, Tokoh Agama, Tokoh Masyarakat dan Pendidik.</t>
  </si>
  <si>
    <t>Pembinaan pelestarian bhineka  tunggal ika</t>
  </si>
  <si>
    <t>Terlaksananya Sosialisasi Pembinaan Kesadaran Semangat dan Jiwa Nasionalisme.</t>
  </si>
  <si>
    <t>Terlaksananya Sosialisasi Pembinaan Kesadaran Semangat dan Jiwa Nasionalisme kepada Generasi Muda</t>
  </si>
  <si>
    <t>Terlaksananya Diskusi Pembinaan Pembauran Kebangsaan.</t>
  </si>
  <si>
    <t>Terlaksananya Diskusi Pembinaan Pembauran Kebangsaan di kalangan Masyarakat, Tokoh Agama, Tokoh Masyarakat, Suku dan Etnis.</t>
  </si>
  <si>
    <t>Terlaksananya Monitoring dan Evaluasi.</t>
  </si>
  <si>
    <t>Tersedianya laporan hasil monitoring dan evaluasi</t>
  </si>
  <si>
    <t>Monitorng, evaluasi dan     pelaporan</t>
  </si>
  <si>
    <t>dokumen/ tahun</t>
  </si>
  <si>
    <t>Terwujudnya kehidupan masyarakat yang bebas dari penyakit masyarakat</t>
  </si>
  <si>
    <t>Meningkatnya pemberantasan penyakit masyarakat</t>
  </si>
  <si>
    <t>Program Peningkatan Pemberantasan Penyakit Masyarakat (PEKAT)</t>
  </si>
  <si>
    <t>Penyuluhan pencegahan     peredaran/penggunaan     minuman keras dan narkoba</t>
  </si>
  <si>
    <t>Kali/per</t>
  </si>
  <si>
    <t>Penyuluhan pencegahan       eksploitasi anak di bawah        umur</t>
  </si>
  <si>
    <t>Monitoring, evaluasi dan      pelaporan</t>
  </si>
  <si>
    <t>Terwujudnya
 pemahaman masyarakat tentang Pencegahan dan Pemberantasan Penyalahgunaan dan Peredaran Gelap Narkoba (P4GN)</t>
  </si>
  <si>
    <t>Terbangunnya 
kebersamaan masyarakat tentang bahaya Pencegahan dan Pemberantasan Penyalahgunaan dan Peredaran Gelap Narkoba(P4GN)</t>
  </si>
  <si>
    <t>Program Peningkatan Penanggulangan Narkoba, PMS, termasuk HIV/AIDS</t>
  </si>
  <si>
    <t>Terlaksananya sosialisasi P4GN</t>
  </si>
  <si>
    <t>Percepatan pencegahan dan pemberantasan penyalahgunaan dan peredaran gelap narkoba    (P4GN)</t>
  </si>
  <si>
    <t>Bidang 
Ekonomi, Sosbud dan Organisasi Kemasyarkatan</t>
  </si>
  <si>
    <t>Terlaksananya Tes Urine bagi ASN Kabupaten Lombok barat</t>
  </si>
  <si>
    <t>Test Urine</t>
  </si>
  <si>
    <t>orang/ tahun</t>
  </si>
  <si>
    <t>Terciptanya  
Ormas / LSM yang sehat dan mandiri</t>
  </si>
  <si>
    <t>Terciptanya
 Ormas/LSM yang profesional dan kapabel</t>
  </si>
  <si>
    <t xml:space="preserve">Program Ketahanan Organisasi Kemasyarakatan </t>
  </si>
  <si>
    <t>Terlaksananya pelatihan bagi pengurus Ormas/LSM</t>
  </si>
  <si>
    <t>Ormas/LSM yang terdaftar di Kabupaten Lombok Barat</t>
  </si>
  <si>
    <t>Pembinaan dan fasilitasi     organisasi kemasyarakatan</t>
  </si>
  <si>
    <t>Terlaksananya Monitoring dan Evaluasi</t>
  </si>
  <si>
    <t>Terciptanya ketahanan ekonomi, sosial budaya</t>
  </si>
  <si>
    <t>Terciptanya koordinasi ketahanan ekonomi, sosial budaya</t>
  </si>
  <si>
    <t>Program Ketahanan Ekonomi, Sosial Budaya</t>
  </si>
  <si>
    <t>Terlaksananya Koordinasi Ketahanan Ekonomi Sosial Budaya</t>
  </si>
  <si>
    <t>Bidang Ekonomi, Sosial dan budaya masyarakat Kabupaten Lombok Barat</t>
  </si>
  <si>
    <t>Koordinasi dan evaluasi     ketahanan ekonomi sosial     budaya</t>
  </si>
  <si>
    <t>Meningkatnya kualitas kesadaran dan partisipasi masyarakat dalam berpolitik</t>
  </si>
  <si>
    <t>Meningkatnya  partisipasi masyarakat dalam berpolitik</t>
  </si>
  <si>
    <t>Terwujudnya peningkatan kualitas kesadaran dan partisipasi masyarakat dalam berpolitik</t>
  </si>
  <si>
    <t>prosentase partisipasi pemilih dalam pilkada</t>
  </si>
  <si>
    <t>Jumlah pemilih yang menggunakan hak pilihnya dalam Pilkada DIBAGI jumlah seluruh pemilih DIKALI 100%</t>
  </si>
  <si>
    <t>Meningkatnya partisipasi masyarakat dalam pilkada</t>
  </si>
  <si>
    <t>Tingkat partisipasi masyarakat dalam pilkada</t>
  </si>
  <si>
    <t>Program Pendidikan Politik Masyarakat</t>
  </si>
  <si>
    <t>Terlaksanya penyuluhan kepada masyarakat</t>
  </si>
  <si>
    <t>Penyuluhan kepada masyarakat</t>
  </si>
  <si>
    <t>Bidang 
Politik Dalam Negeri</t>
  </si>
  <si>
    <t>Monitoring, evaluasi dan     pelaporan</t>
  </si>
  <si>
    <t>Tersusunnya database LSM dan Ormas</t>
  </si>
  <si>
    <t>Tersedianya database LSM dan Ormas</t>
  </si>
  <si>
    <t>Penyusunan data base, LSM dan Ormas</t>
  </si>
  <si>
    <t>Penyaluran bantuan keuangan kepada partai politik</t>
  </si>
  <si>
    <t>Meningkatnya pemahaman parpol, tokoh masyarakat dan tokoh agama tentang etika dan budaya politik</t>
  </si>
  <si>
    <t>Pelatihan peningkatan      pemahaman etika dan budaya     politik bagi pengurus parpol</t>
  </si>
  <si>
    <t>Meningkatnya pemahaman tokoh masyarakat, ASN, tokoh pemuda, ormas dan LSM tentang pentingya pemilu</t>
  </si>
  <si>
    <t>Fasilitasi pelaksanaan pemilu</t>
  </si>
  <si>
    <t>Gerung, 16 Agustus 2017</t>
  </si>
  <si>
    <t>KEPALA BADAN KESATUAN BANGSA DAN POLITIK</t>
  </si>
  <si>
    <t>KABUPATEN LOMBOK BARAT</t>
  </si>
  <si>
    <t>H. M. FAJAR TAUFIK, SH.,M.Ed</t>
  </si>
  <si>
    <t>Pembina Tk. I (IV/b)</t>
  </si>
  <si>
    <t>Nip. 19681004 199303 1 008</t>
  </si>
  <si>
    <t xml:space="preserve"> </t>
  </si>
  <si>
    <t>INDIKATOR KINERJA UTAMA (IKU)</t>
  </si>
  <si>
    <t>BADAN KESATUAN BANGSA DAN POLITIK TAHUN 2017 - 2019</t>
  </si>
  <si>
    <t>NO</t>
  </si>
  <si>
    <t>SASARAN STRATEGIS</t>
  </si>
  <si>
    <t>INDIKATOR KINERJA</t>
  </si>
  <si>
    <t>Formulasi</t>
  </si>
  <si>
    <t>Meningkatnya kesadaran dan pemahaman masyarakat tentang wawasan kebangsaan, ideologi dan pembauran kebangsaan</t>
  </si>
  <si>
    <t>Jumlah konflik sara yang tertangani DIBAGI jumlah konflik sara yang terjadi selama satu tahun DIKALI 100%</t>
  </si>
  <si>
    <t>Prosentase tingkat partisipasi masyarakat dalam pilkada</t>
  </si>
  <si>
    <t>5</t>
  </si>
  <si>
    <t>Pembinaan kesadaran      masyarakat dan jiwa        nasionalisme bagi generasi muda</t>
  </si>
  <si>
    <t>Pembinaan Pembauran Bangsa bagi Masyarakat</t>
  </si>
  <si>
    <t>35 m²</t>
  </si>
  <si>
    <t>25 m²</t>
  </si>
  <si>
    <t>30 m²</t>
  </si>
  <si>
    <t>Prosentase konflik sara yang tertangani</t>
  </si>
  <si>
    <t>LAMPIRAN I</t>
  </si>
  <si>
    <t>Rencana Program, Kegiatan, Indikator Kinerja, Kelompok Sasaran, dan Pendanaan Indikatif SKPD Kab. Lobar Tahun 2015-2019</t>
  </si>
  <si>
    <t>1.05.01.01</t>
  </si>
  <si>
    <t>1.05.01.01.01</t>
  </si>
  <si>
    <t>1.05.01.01.02</t>
  </si>
  <si>
    <t>1.05.01.01.03</t>
  </si>
  <si>
    <t>1.05.01.01.06</t>
  </si>
  <si>
    <t>1.05.01.01.07</t>
  </si>
  <si>
    <t>1.05.01.01.08</t>
  </si>
  <si>
    <t>1.05.01.01.09</t>
  </si>
  <si>
    <t>1.05.01.01.10</t>
  </si>
  <si>
    <t>1.05.01.01.11</t>
  </si>
  <si>
    <t>1.05.01.01.12</t>
  </si>
  <si>
    <t>1.05.01.01.15</t>
  </si>
  <si>
    <t>1.05.01.01.17</t>
  </si>
  <si>
    <t>1.05.01.01.18</t>
  </si>
  <si>
    <t>1.05.01.02</t>
  </si>
  <si>
    <t>1.05.01.02.03</t>
  </si>
  <si>
    <t>1.05.01.02.09</t>
  </si>
  <si>
    <t>1.05.01.02.10</t>
  </si>
  <si>
    <t>1.05.01.02.14</t>
  </si>
  <si>
    <t>1.05.01.02.22</t>
  </si>
  <si>
    <t>1.05.01.02.24</t>
  </si>
  <si>
    <t>1.05.01.06</t>
  </si>
  <si>
    <t>1.05.01.06.01</t>
  </si>
  <si>
    <t>1.05.01.06.02</t>
  </si>
  <si>
    <t>1.05.01.06.04</t>
  </si>
  <si>
    <t>1.05.01.15</t>
  </si>
  <si>
    <t>1.05.01.15.05</t>
  </si>
  <si>
    <t>1.05.01.15.07</t>
  </si>
  <si>
    <t>1.05.01.15.08</t>
  </si>
  <si>
    <t>1.05.01.15.09</t>
  </si>
  <si>
    <t>1.05.01.15.10</t>
  </si>
  <si>
    <t>1.05.01.16</t>
  </si>
  <si>
    <t>1.05.01.16.05</t>
  </si>
  <si>
    <t>1.05.01.17</t>
  </si>
  <si>
    <t>1.05.01.17.01</t>
  </si>
  <si>
    <t>1.05.01.17.02</t>
  </si>
  <si>
    <t>1.05.01.17.03</t>
  </si>
  <si>
    <t>1.05.01.17.04</t>
  </si>
  <si>
    <t>1.05.01.17.05</t>
  </si>
  <si>
    <t>1.05.01.20</t>
  </si>
  <si>
    <t>1.05.01.20.01</t>
  </si>
  <si>
    <t>1.05.01.20.07</t>
  </si>
  <si>
    <t>1.05.01.20.08</t>
  </si>
  <si>
    <t>1.05.01.21</t>
  </si>
  <si>
    <t>1.05.01.21.01</t>
  </si>
  <si>
    <t>1.05.01.21.05</t>
  </si>
  <si>
    <t>1.05.01.21.06</t>
  </si>
  <si>
    <t>1.05.01.21.08</t>
  </si>
  <si>
    <t>1.05.01.21.09</t>
  </si>
  <si>
    <t>1.05.01.21.10</t>
  </si>
  <si>
    <t>1.05.01.21.02</t>
  </si>
  <si>
    <t>1.05.01.23</t>
  </si>
  <si>
    <t>1.05.01.23.04</t>
  </si>
  <si>
    <t>1.05.01.23.05</t>
  </si>
  <si>
    <t xml:space="preserve">Sasaran
</t>
  </si>
  <si>
    <t xml:space="preserve">Indikator
Sasaran
</t>
  </si>
  <si>
    <t>Kode rekening</t>
  </si>
  <si>
    <t>Tersedianya Telepon, air, listrik dan indiehome</t>
  </si>
  <si>
    <t>Program dan Kegiatan</t>
  </si>
  <si>
    <t>Indikator Kinerja
Program  (Outcome)
dan Kegiatan (output)</t>
  </si>
  <si>
    <t>Data pencapaian pada awal tahun perencanaan</t>
  </si>
  <si>
    <t>Terlaksananya Pelayanan Administrasi Perkantoran</t>
  </si>
  <si>
    <t>Tersedianya sarana dan prasarana aparatur yang memadai</t>
  </si>
  <si>
    <t>Terwujudnya keamanan dan kenyamanan lingkungan</t>
  </si>
  <si>
    <t>JUMLAH</t>
  </si>
  <si>
    <t>Tersedianya telepon, air, listrik dan indiehome</t>
  </si>
  <si>
    <t>Gerung, 25 Agustus 2017</t>
  </si>
  <si>
    <t>LAMPIRAN PERJANJIAN KINERJA ESELON II</t>
  </si>
  <si>
    <t>BADAN KESATUAN BANGSA DAN POLITIK TAHUN 2017</t>
  </si>
  <si>
    <t>TARGET</t>
  </si>
  <si>
    <t>BUPATI LOMBOK BARAT</t>
  </si>
  <si>
    <t>H. FAUZAN KHALID, S. Ag., M.Si</t>
  </si>
  <si>
    <t>NIP. 19681004 199303 1 008</t>
  </si>
  <si>
    <t>PERJANJIAN KINERJA TAHUN 2017</t>
  </si>
  <si>
    <t>BADAN KESATUAN BANGSA DAN POLITIK KABUPATEN LOMBOK BARAT</t>
  </si>
  <si>
    <t xml:space="preserve">SEKRETARIS BAKESBANGPOL </t>
  </si>
  <si>
    <t>SASARAN PROGRAM</t>
  </si>
  <si>
    <t>PROGRAM</t>
  </si>
  <si>
    <t>ANGGARAN</t>
  </si>
  <si>
    <t>keuangan</t>
  </si>
  <si>
    <t>SEKRETARIS,</t>
  </si>
  <si>
    <t>H. LALU SUPRATMAN, SIP</t>
  </si>
  <si>
    <t>Nip. 19611001 198702 1 004</t>
  </si>
  <si>
    <t xml:space="preserve">Tersusunnya laporan capaian kinerja dan keuangan </t>
  </si>
  <si>
    <t>KASUBBAG UMUM DAN KEPEGAWAIAN</t>
  </si>
  <si>
    <t>SASARAN KEGIATAN</t>
  </si>
  <si>
    <t>KEGIATAN</t>
  </si>
  <si>
    <t>Unit</t>
  </si>
  <si>
    <t>Penyediaan alat tulis kantor</t>
  </si>
  <si>
    <t>expl</t>
  </si>
  <si>
    <t>Luas kantor yang di bangun</t>
  </si>
  <si>
    <t>Pembangunan gedung kantor</t>
  </si>
  <si>
    <t>Buah</t>
  </si>
  <si>
    <t>Pengadaan Peralatan Gedung Kantor</t>
  </si>
  <si>
    <t>Terpenuhinya mebelair</t>
  </si>
  <si>
    <t>Pengadaan mebeleur</t>
  </si>
  <si>
    <t>Terpenuhinya pengadaan komputer</t>
  </si>
  <si>
    <t>Pengadaan komputer</t>
  </si>
  <si>
    <t>SEKRETARIS BAKESBANGPOL</t>
  </si>
  <si>
    <t>KASUBBAG UMUM DAN KEPEGAWAIAN BAKESBANGPOL</t>
  </si>
  <si>
    <t>HUSNUL ZOHRAH, S.Pi</t>
  </si>
  <si>
    <t>Penata Tk. I (III/b)</t>
  </si>
  <si>
    <t>NIP. 19770502 199703 2 006</t>
  </si>
  <si>
    <t>Jumlah surat yang di kelola selama satu tahun</t>
  </si>
  <si>
    <t>Penyediaan jasa surat menyurat</t>
  </si>
  <si>
    <t>Terwujudnya jasa pemeliharaan dan perizinan kendaraan dinas/operasional</t>
  </si>
  <si>
    <t>Jumlah kendaraan dinas yang di pelihara</t>
  </si>
  <si>
    <t>Penyediaan jasa pemeliharaan dan perizinan kendaraan dinas/operasional</t>
  </si>
  <si>
    <t>Tersedianya penyediaan jasa kebersihan kantor, sopir, tukang kebun, dll</t>
  </si>
  <si>
    <t>Tersedianya jasa kebersihan kantor</t>
  </si>
  <si>
    <t>Penyediaan jasa kebersihan kantor, sopir, tukang kebun dll</t>
  </si>
  <si>
    <t>Pengadaan jasa perbaikan peralatan kerja</t>
  </si>
  <si>
    <t>Pengadaan barang cetakan dan penggandaan</t>
  </si>
  <si>
    <t>Terwujudnya penyediaan komponen instalasi listrik/penerangan bangunan kantor</t>
  </si>
  <si>
    <t>Terpenuhinya penyediaan bahan bacaan dan peraturan perundang-undangan</t>
  </si>
  <si>
    <t>Rapat-rapat koordinasi dan konsultasi ke dalam/luar daerah</t>
  </si>
  <si>
    <t>Jumlah meublair yang diadakan</t>
  </si>
  <si>
    <t xml:space="preserve">Jumlah komputer yang diadakan </t>
  </si>
  <si>
    <t>Pengelolaan Kearsipan</t>
  </si>
  <si>
    <t>Terkelolanya arsip SKPD</t>
  </si>
  <si>
    <t>Terwujudnya pengelolaan arsip yang baik</t>
  </si>
  <si>
    <t xml:space="preserve">KASUBBAG PERENCANAAN </t>
  </si>
  <si>
    <t>SEKRETARIS BAKESBANGPO</t>
  </si>
  <si>
    <t>KASUBBAG PROGAM</t>
  </si>
  <si>
    <t>MASHUDUL HAK, SE</t>
  </si>
  <si>
    <t>Penata (III/C)</t>
  </si>
  <si>
    <t>NIP. 19700528 199103 1 010</t>
  </si>
  <si>
    <t xml:space="preserve">KASUBBAG KEUANGAN </t>
  </si>
  <si>
    <t>Terwujudnya pelayanan administrasi</t>
  </si>
  <si>
    <t>Tersedianya jasa administrasi</t>
  </si>
  <si>
    <t>Penyediaan jasa administrasi</t>
  </si>
  <si>
    <t>Tersusunnya laporan capaian kinerja</t>
  </si>
  <si>
    <t xml:space="preserve">Tersedianya laporan </t>
  </si>
  <si>
    <t xml:space="preserve">Penyusunan laporan keuangan </t>
  </si>
  <si>
    <t xml:space="preserve">dan keuangan </t>
  </si>
  <si>
    <t>semesteran</t>
  </si>
  <si>
    <t>KASUBBAG KEUANGAN</t>
  </si>
  <si>
    <t>Hj. BAIQ YATI ANGGRAINI, S.Sos</t>
  </si>
  <si>
    <t>Penata Muda Tk. I (III/d)</t>
  </si>
  <si>
    <t>NIP. 19650202 198602 2 008</t>
  </si>
  <si>
    <t>LAMPIRAN PERJANJIAN KINERJA ESELON III</t>
  </si>
  <si>
    <t>KABID PENANGANAN KONFLIK DAN KEWASPADAAN NASIONAL TAHUN 2017</t>
  </si>
  <si>
    <t>Peningkatan keamanan dan kenyamanan lingkungan</t>
  </si>
  <si>
    <t xml:space="preserve">Pemeliharaan kantrantibmas dan pencegahan tindak kriminal </t>
  </si>
  <si>
    <t>KEPALA BADAN KESBANGPOL</t>
  </si>
  <si>
    <t>KABID. PENANGANAN KONFLIK DAN KEWASPADAAN NASIONAL</t>
  </si>
  <si>
    <t>BADAN KESBANGPOL KABUPATEN LOMBOK BARAT</t>
  </si>
  <si>
    <t>H. M. FAJAR TAUFIK, SH., M.Ed.</t>
  </si>
  <si>
    <t>AHMAD NURALAM, SH., MH.</t>
  </si>
  <si>
    <t>Penata Tk. I (III/d)</t>
  </si>
  <si>
    <t>NIP. 19800222 200501 1 008</t>
  </si>
  <si>
    <t>LAMPIRAN PERJANJIAN KINERJA ESELON IV</t>
  </si>
  <si>
    <t>KASUBBID PENANGANAN KONFLIK  TAHUN 2017</t>
  </si>
  <si>
    <t>KASUBBID. PENANGANAN KONFLIK</t>
  </si>
  <si>
    <t>SURI HIDAYAH, SE</t>
  </si>
  <si>
    <t>Penata Muda Tk. I (III/b)</t>
  </si>
  <si>
    <t>NIP. 19810204 200501 1 007</t>
  </si>
  <si>
    <t>KASUBBID KEWASPADAAN DINI ANALISIS EVALUASI INFORMASI KEBIJAKAN STRATEGIS TAHUN 2017</t>
  </si>
  <si>
    <t>KASUBBID. KEWASPADAAN DINI ANEV INFORMASI</t>
  </si>
  <si>
    <t>KEBIJAKAN STRATEGIS</t>
  </si>
  <si>
    <t>BAIQ FATMAWATI, S.Sos.</t>
  </si>
  <si>
    <t>Penata (III/c)</t>
  </si>
  <si>
    <t>NIP. 19720101 200604 2 050</t>
  </si>
  <si>
    <t>Identifikasi dan pemetaan konflik</t>
  </si>
  <si>
    <t>BAKESBANGPOL KABUPATEN LOMBOK BARAT</t>
  </si>
  <si>
    <t>KABID BINA IDEOLOGI, WAWASAN KEBANGSAAN DAN KARAKTER BANGSA</t>
  </si>
  <si>
    <t>Kepala Badan Kesatuan Bangsa dan Politik</t>
  </si>
  <si>
    <t xml:space="preserve">Kabid Bina Ideologi, Wawasan Kebangsaan </t>
  </si>
  <si>
    <t>Kabupaten Lombok Barat</t>
  </si>
  <si>
    <t>dan Karakter Bangsa</t>
  </si>
  <si>
    <t>H. M. FAJAR TAUFIK, SH., M.Ed</t>
  </si>
  <si>
    <t>Drs. ALWI</t>
  </si>
  <si>
    <t>Pembina (IV/a)</t>
  </si>
  <si>
    <t>NIP. 19631105 198608 1 001</t>
  </si>
  <si>
    <t>KASUBBID BINA IDEOLOGI DAN WAWASAN KEBANGSAAN</t>
  </si>
  <si>
    <t>Terlaksananya Sosialisasi Peningkatan Toleransi 
Dalam Kehidupan Beragama, Antar Suku dan Etnis</t>
  </si>
  <si>
    <t>Peningkatan Rasa Solidaritas 
dan Ikatan sosial di kalangan masyarakat</t>
  </si>
  <si>
    <t>Terlaksananya Sosialisasi Peningkatan Kesadaran 
Masyarakat Akan Nilai-nilai Luhur Budaya Bangsa.</t>
  </si>
  <si>
    <t>Peningkatan Kesadaran Masyarakat 
Akan Nilai-nilai Luhur Budaya Bangsa.</t>
  </si>
  <si>
    <t>Peningkatan Ketahanan dan Pemeliharaan Keutuhan Negara Kesatuan..</t>
  </si>
  <si>
    <t>Kabid Bina Ideologi, Wawasan Kebangsaan</t>
  </si>
  <si>
    <t>Kasubbid Bina Ideologi dan Wawasan Kebangsaan</t>
  </si>
  <si>
    <t>M. YAMIN, SH</t>
  </si>
  <si>
    <t>Penata TK. I (III/d)</t>
  </si>
  <si>
    <t>NIP. 19621005 199303 1 007</t>
  </si>
  <si>
    <t>KASUBBID PEMBINAAN KARAKTER BANGSA</t>
  </si>
  <si>
    <t>Pembinaan Kesadaran Bela Negara 
dalam Rangka Membangun Karakter Bangsa</t>
  </si>
  <si>
    <t>Kasubbid Pembinaan Karakter Bangsa</t>
  </si>
  <si>
    <t>L. MUH. AMIN, S. Sos</t>
  </si>
  <si>
    <t>NIP. 19671231 199303 1 121</t>
  </si>
  <si>
    <t>KABID POLITIK DALAM NEGERI 2017</t>
  </si>
  <si>
    <t>KEPALA BADAN BAKESBANGPOL</t>
  </si>
  <si>
    <t>KABID POLITIK DALAM NEGERI</t>
  </si>
  <si>
    <t>Drs. H. MOH. AMIN, MM</t>
  </si>
  <si>
    <t>NIP. 19591231 199203 1 079</t>
  </si>
  <si>
    <t>Pendidikan Politik Masyarakat</t>
  </si>
  <si>
    <t>KASUBBID PENGEMBANGAN BUDAYA DAN ETIKA POLITIK TAHUN 2017</t>
  </si>
  <si>
    <t>KABID. POLITIK DALAM NEGERI</t>
  </si>
  <si>
    <t xml:space="preserve">KASUBBID. PENGEMBANGNAN BUDAYA DAN </t>
  </si>
  <si>
    <t>ETIKA POLITIK</t>
  </si>
  <si>
    <t>KADARUSMAN, S.Sos</t>
  </si>
  <si>
    <t>NIP. 19681231  2012 1 048</t>
  </si>
  <si>
    <t>Tersedianya laporan hasil monitoring dan evaluasi bidang politik</t>
  </si>
  <si>
    <t>Tersalurkannya bantuan keuangan kepada partai politik</t>
  </si>
  <si>
    <t>Terlaksananya administrasi penyaluran bantuan keuangan kepada partai politik yang akuntabel</t>
  </si>
  <si>
    <t>Terlaksananya Pelatihan peningkatan      pemahaman etika dan budaya     politik bagi pengurus parpol</t>
  </si>
  <si>
    <t>Terlaksananya sosialisasi tentang pentingnya pemilu.</t>
  </si>
  <si>
    <t>Meningkatnya pemahanan masyarakat tentang politik</t>
  </si>
  <si>
    <t>KASUBBID FASILITASI PARPOL DAN PEMILU 2017</t>
  </si>
  <si>
    <t>KASUBBID.  FASILITASI PARPOL DAN PEMILU</t>
  </si>
  <si>
    <t>I NENGAH LILIR, S.Sos</t>
  </si>
  <si>
    <t>NIP. 19750315 199503 1 002</t>
  </si>
  <si>
    <t>KABID KETAHANAN EKSOSBUD &amp; ORMAS</t>
  </si>
  <si>
    <t>Program Ketahanan Organisasi Kemasyarakatan</t>
  </si>
  <si>
    <t>Kabid Ketahanan Eksosbud &amp; Ormas</t>
  </si>
  <si>
    <t>Bakesbangpol Kab. Lombok Barat</t>
  </si>
  <si>
    <t>SANDRA KHALDUN, SSTP., MM</t>
  </si>
  <si>
    <t>NIP. 19810722 200012 1 001</t>
  </si>
  <si>
    <t>Terciptanya Ormas/LSM yang profesional dan kapabel</t>
  </si>
  <si>
    <t>Terbangunnya kebersamaan masyarakat tentang bahaya Pencegahan dan Pemberantasan Penyalahgunaan dan Peredaran Gelap Narkoba(P4GN)</t>
  </si>
  <si>
    <t>KASUBBID KETAHANAN EKONOMI SOSBUD</t>
  </si>
  <si>
    <t>Percepatan Pencegahan dan Pemberantasan Penyalahgunaan dan Peredaran Gelap Narkoba (P4GN)</t>
  </si>
  <si>
    <t>Kasubbid Ketahanan Ekonomi Sosbud</t>
  </si>
  <si>
    <t>IDA WAYAN OKA SANTOSA, S.PdH, M. I.Kom</t>
  </si>
  <si>
    <t>NIP. 19720605 199603 1 007</t>
  </si>
  <si>
    <t>Meningkatnya pemahaman masyarakat tentang pencegahan, pemberantasan, penyalahgunaan dan peredaran gelap narkoba    (P4GN)</t>
  </si>
  <si>
    <t>Tersedianya data hasil pelaksanaan tes urine</t>
  </si>
  <si>
    <t>Meningkatnya ketahanan ekonomi, sosial dan budaya dalam masyarakat</t>
  </si>
  <si>
    <t>KASUBBID  ORMAS</t>
  </si>
  <si>
    <t>Pembinaan dan Fasilitasi Organisasi Kemasyarakatan</t>
  </si>
  <si>
    <t>Monitoring, Evaluasi dan Pelaporan</t>
  </si>
  <si>
    <t>Kasubbid Ormas</t>
  </si>
  <si>
    <t>SAFIAH, BA</t>
  </si>
  <si>
    <t>NIP. 19600210 198903 2 004</t>
  </si>
  <si>
    <t>Meningkatnya akuntabilitas kinerja OPD</t>
  </si>
  <si>
    <t>Nilai AKIP OPD</t>
  </si>
  <si>
    <t>Hasil Penilaian Inspektorat</t>
  </si>
  <si>
    <t>Menurunnya temuan hasil pengawasan eksternal/internal</t>
  </si>
  <si>
    <t>prosentase penurunan temuan hasil pengawasan eksternal/internal</t>
  </si>
  <si>
    <t>Meningkatnya Akuntabilitas Kinerja OPD</t>
  </si>
  <si>
    <t>Nilai AKIP OPD predikat "baik"</t>
  </si>
  <si>
    <t xml:space="preserve">Berkurangnya jumlah temuan hasil pengawasan eksternal/internal tahun 2017 </t>
  </si>
  <si>
    <t>Terwujudnya tata kelola pemerintahan yang baik pada OPD</t>
  </si>
  <si>
    <t>Menurunnya temuan hasil pengawasan eksternal/ internal</t>
  </si>
  <si>
    <t>persentase penurunan temuan hasil pengawasan  eksternal/ internal</t>
  </si>
  <si>
    <t>Jumlah temuan n-1  dikurangi jumlah temuan tahun n dibagi jumlah temuan n-1 dikali 100%</t>
  </si>
  <si>
    <t>menurunnya temuan hasil pengawasan eksternal/ internal</t>
  </si>
  <si>
    <t>berkurangnya jumlah temuan hasil pengawasan eksternal/internal tahun n</t>
  </si>
  <si>
    <t>Jumlah temuan tahun n-1 - jumlah temuan tahun n / jumlah temuan n-1 x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</si>
</sst>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0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Cambria"/>
      <family val="1"/>
      <scheme val="major"/>
    </font>
    <font>
      <sz val="10"/>
      <color theme="1"/>
      <name val="Arial Narrow"/>
      <family val="2"/>
    </font>
    <font>
      <b/>
      <u/>
      <sz val="10"/>
      <color theme="1"/>
      <name val="Cambria"/>
      <family val="1"/>
      <scheme val="maj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charset val="1"/>
      <scheme val="minor"/>
    </font>
    <font>
      <u/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sz val="11"/>
      <color theme="1"/>
      <name val="Bookman Old Style"/>
      <family val="1"/>
    </font>
    <font>
      <u/>
      <sz val="11"/>
      <color theme="1"/>
      <name val="Bookman Old Style"/>
      <family val="1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</cellStyleXfs>
  <cellXfs count="38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164" fontId="6" fillId="0" borderId="8" xfId="1" applyNumberFormat="1" applyFont="1" applyBorder="1"/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/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/>
    </xf>
    <xf numFmtId="0" fontId="5" fillId="0" borderId="9" xfId="0" applyFont="1" applyBorder="1"/>
    <xf numFmtId="0" fontId="6" fillId="0" borderId="9" xfId="0" applyFont="1" applyBorder="1" applyAlignment="1">
      <alignment vertical="top"/>
    </xf>
    <xf numFmtId="164" fontId="6" fillId="0" borderId="9" xfId="1" applyNumberFormat="1" applyFont="1" applyBorder="1"/>
    <xf numFmtId="0" fontId="6" fillId="0" borderId="10" xfId="0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/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/>
    </xf>
    <xf numFmtId="164" fontId="6" fillId="0" borderId="9" xfId="1" applyNumberFormat="1" applyFont="1" applyBorder="1" applyAlignment="1">
      <alignment vertical="top"/>
    </xf>
    <xf numFmtId="0" fontId="6" fillId="0" borderId="11" xfId="0" applyFont="1" applyBorder="1"/>
    <xf numFmtId="0" fontId="6" fillId="0" borderId="6" xfId="0" applyFont="1" applyBorder="1"/>
    <xf numFmtId="49" fontId="6" fillId="0" borderId="9" xfId="0" quotePrefix="1" applyNumberFormat="1" applyFont="1" applyBorder="1" applyAlignment="1">
      <alignment horizontal="center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164" fontId="6" fillId="0" borderId="6" xfId="1" applyNumberFormat="1" applyFont="1" applyBorder="1" applyAlignment="1">
      <alignment vertical="top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vertical="top"/>
    </xf>
    <xf numFmtId="164" fontId="6" fillId="0" borderId="6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164" fontId="6" fillId="0" borderId="6" xfId="1" applyNumberFormat="1" applyFont="1" applyBorder="1" applyAlignment="1">
      <alignment horizontal="left" vertical="top"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/>
    <xf numFmtId="164" fontId="6" fillId="0" borderId="9" xfId="1" applyNumberFormat="1" applyFont="1" applyFill="1" applyBorder="1" applyAlignment="1">
      <alignment horizontal="center"/>
    </xf>
    <xf numFmtId="164" fontId="6" fillId="0" borderId="9" xfId="1" applyNumberFormat="1" applyFont="1" applyFill="1" applyBorder="1"/>
    <xf numFmtId="9" fontId="6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/>
    <xf numFmtId="164" fontId="6" fillId="0" borderId="12" xfId="1" applyNumberFormat="1" applyFont="1" applyBorder="1"/>
    <xf numFmtId="0" fontId="8" fillId="0" borderId="0" xfId="0" applyFont="1" applyBorder="1"/>
    <xf numFmtId="164" fontId="8" fillId="0" borderId="0" xfId="1" applyNumberFormat="1" applyFont="1" applyBorder="1"/>
    <xf numFmtId="0" fontId="8" fillId="0" borderId="0" xfId="0" applyFont="1"/>
    <xf numFmtId="0" fontId="11" fillId="0" borderId="0" xfId="0" applyFont="1" applyBorder="1"/>
    <xf numFmtId="164" fontId="11" fillId="0" borderId="0" xfId="1" applyNumberFormat="1" applyFont="1" applyBorder="1"/>
    <xf numFmtId="0" fontId="10" fillId="0" borderId="0" xfId="2" applyFont="1" applyAlignment="1">
      <alignment horizontal="center"/>
    </xf>
    <xf numFmtId="0" fontId="10" fillId="0" borderId="0" xfId="2" applyFont="1"/>
    <xf numFmtId="0" fontId="8" fillId="0" borderId="0" xfId="0" quotePrefix="1" applyFont="1" applyBorder="1"/>
    <xf numFmtId="0" fontId="6" fillId="0" borderId="0" xfId="0" applyFont="1" applyBorder="1"/>
    <xf numFmtId="164" fontId="6" fillId="0" borderId="0" xfId="1" applyNumberFormat="1" applyFont="1" applyBorder="1"/>
    <xf numFmtId="0" fontId="13" fillId="0" borderId="0" xfId="0" applyFont="1"/>
    <xf numFmtId="0" fontId="6" fillId="0" borderId="0" xfId="0" quotePrefix="1" applyFont="1" applyAlignment="1">
      <alignment horizontal="left"/>
    </xf>
    <xf numFmtId="0" fontId="14" fillId="0" borderId="0" xfId="0" quotePrefix="1" applyFont="1" applyAlignment="1">
      <alignment horizontal="right"/>
    </xf>
    <xf numFmtId="0" fontId="15" fillId="0" borderId="0" xfId="0" quotePrefix="1" applyFont="1"/>
    <xf numFmtId="0" fontId="9" fillId="0" borderId="0" xfId="2"/>
    <xf numFmtId="0" fontId="2" fillId="2" borderId="1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9" fillId="0" borderId="7" xfId="2" applyBorder="1" applyAlignment="1">
      <alignment horizontal="center"/>
    </xf>
    <xf numFmtId="0" fontId="9" fillId="0" borderId="15" xfId="2" applyBorder="1"/>
    <xf numFmtId="0" fontId="9" fillId="0" borderId="7" xfId="2" applyBorder="1"/>
    <xf numFmtId="0" fontId="19" fillId="0" borderId="0" xfId="2" applyFont="1" applyAlignment="1">
      <alignment horizontal="center"/>
    </xf>
    <xf numFmtId="0" fontId="20" fillId="0" borderId="0" xfId="2" applyFont="1"/>
    <xf numFmtId="0" fontId="21" fillId="0" borderId="0" xfId="2" applyFont="1" applyAlignment="1">
      <alignment horizontal="center"/>
    </xf>
    <xf numFmtId="0" fontId="5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164" fontId="6" fillId="0" borderId="7" xfId="1" applyNumberFormat="1" applyFont="1" applyBorder="1"/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vertical="center"/>
    </xf>
    <xf numFmtId="0" fontId="19" fillId="0" borderId="0" xfId="2" applyFont="1"/>
    <xf numFmtId="0" fontId="22" fillId="0" borderId="0" xfId="2" applyFont="1" applyAlignment="1">
      <alignment horizontal="center"/>
    </xf>
    <xf numFmtId="0" fontId="23" fillId="0" borderId="7" xfId="2" applyFont="1" applyBorder="1" applyAlignment="1">
      <alignment horizontal="center"/>
    </xf>
    <xf numFmtId="0" fontId="23" fillId="0" borderId="0" xfId="2" applyFont="1"/>
    <xf numFmtId="0" fontId="18" fillId="0" borderId="8" xfId="2" applyFont="1" applyBorder="1" applyAlignment="1">
      <alignment horizontal="center" vertical="top"/>
    </xf>
    <xf numFmtId="0" fontId="18" fillId="0" borderId="8" xfId="2" applyFont="1" applyBorder="1" applyAlignment="1">
      <alignment horizontal="left" vertical="top" wrapText="1"/>
    </xf>
    <xf numFmtId="9" fontId="18" fillId="0" borderId="8" xfId="2" applyNumberFormat="1" applyFont="1" applyBorder="1" applyAlignment="1">
      <alignment horizontal="left" vertical="top" wrapText="1"/>
    </xf>
    <xf numFmtId="164" fontId="18" fillId="0" borderId="8" xfId="1" applyNumberFormat="1" applyFont="1" applyBorder="1" applyAlignment="1">
      <alignment horizontal="center"/>
    </xf>
    <xf numFmtId="0" fontId="18" fillId="0" borderId="0" xfId="2" applyFont="1"/>
    <xf numFmtId="0" fontId="18" fillId="0" borderId="9" xfId="2" applyFont="1" applyBorder="1" applyAlignment="1">
      <alignment horizontal="center" vertical="top"/>
    </xf>
    <xf numFmtId="0" fontId="18" fillId="0" borderId="9" xfId="2" applyFont="1" applyBorder="1" applyAlignment="1">
      <alignment horizontal="left" vertical="top" wrapText="1"/>
    </xf>
    <xf numFmtId="9" fontId="18" fillId="0" borderId="9" xfId="2" applyNumberFormat="1" applyFont="1" applyBorder="1" applyAlignment="1">
      <alignment horizontal="center"/>
    </xf>
    <xf numFmtId="0" fontId="18" fillId="0" borderId="9" xfId="2" applyFont="1" applyBorder="1" applyAlignment="1">
      <alignment vertical="top" wrapText="1"/>
    </xf>
    <xf numFmtId="0" fontId="18" fillId="0" borderId="9" xfId="2" applyFont="1" applyBorder="1" applyAlignment="1">
      <alignment horizontal="left" vertical="top"/>
    </xf>
    <xf numFmtId="0" fontId="18" fillId="0" borderId="10" xfId="2" applyFont="1" applyBorder="1" applyAlignment="1">
      <alignment horizontal="left" vertical="top"/>
    </xf>
    <xf numFmtId="164" fontId="18" fillId="0" borderId="9" xfId="1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23" fillId="0" borderId="9" xfId="0" applyFont="1" applyBorder="1" applyAlignment="1">
      <alignment wrapText="1"/>
    </xf>
    <xf numFmtId="0" fontId="23" fillId="0" borderId="8" xfId="2" applyFont="1" applyBorder="1" applyAlignment="1">
      <alignment horizontal="center" vertical="top"/>
    </xf>
    <xf numFmtId="0" fontId="23" fillId="0" borderId="8" xfId="2" applyFont="1" applyBorder="1" applyAlignment="1">
      <alignment horizontal="left" vertical="top" wrapText="1"/>
    </xf>
    <xf numFmtId="9" fontId="23" fillId="0" borderId="8" xfId="2" applyNumberFormat="1" applyFont="1" applyBorder="1" applyAlignment="1">
      <alignment horizontal="left" vertical="top" wrapText="1"/>
    </xf>
    <xf numFmtId="164" fontId="23" fillId="0" borderId="8" xfId="1" applyNumberFormat="1" applyFont="1" applyBorder="1" applyAlignment="1">
      <alignment horizontal="center"/>
    </xf>
    <xf numFmtId="0" fontId="23" fillId="0" borderId="9" xfId="2" applyFont="1" applyBorder="1" applyAlignment="1">
      <alignment vertical="top" wrapText="1"/>
    </xf>
    <xf numFmtId="0" fontId="23" fillId="0" borderId="9" xfId="2" applyFont="1" applyBorder="1" applyAlignment="1">
      <alignment horizontal="left" vertical="top"/>
    </xf>
    <xf numFmtId="0" fontId="23" fillId="0" borderId="15" xfId="2" applyFont="1" applyBorder="1"/>
    <xf numFmtId="0" fontId="23" fillId="0" borderId="7" xfId="2" applyFont="1" applyBorder="1"/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3" fillId="2" borderId="1" xfId="2" applyFont="1" applyFill="1" applyBorder="1" applyAlignment="1">
      <alignment horizontal="center"/>
    </xf>
    <xf numFmtId="0" fontId="23" fillId="2" borderId="3" xfId="2" applyFont="1" applyFill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3" fillId="0" borderId="9" xfId="0" applyFont="1" applyBorder="1" applyAlignment="1">
      <alignment vertical="center" wrapText="1"/>
    </xf>
    <xf numFmtId="9" fontId="23" fillId="0" borderId="9" xfId="2" applyNumberFormat="1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41" fontId="23" fillId="0" borderId="9" xfId="2" applyNumberFormat="1" applyFont="1" applyBorder="1" applyAlignment="1">
      <alignment horizontal="center" vertical="center"/>
    </xf>
    <xf numFmtId="41" fontId="23" fillId="0" borderId="9" xfId="1" applyNumberFormat="1" applyFont="1" applyBorder="1" applyAlignment="1">
      <alignment horizontal="center" vertical="center"/>
    </xf>
    <xf numFmtId="0" fontId="25" fillId="0" borderId="9" xfId="11" applyFont="1" applyBorder="1"/>
    <xf numFmtId="0" fontId="18" fillId="0" borderId="16" xfId="11" applyFont="1" applyBorder="1"/>
    <xf numFmtId="0" fontId="26" fillId="0" borderId="16" xfId="11" applyFont="1" applyBorder="1"/>
    <xf numFmtId="0" fontId="25" fillId="0" borderId="16" xfId="11" applyFont="1" applyBorder="1"/>
    <xf numFmtId="164" fontId="18" fillId="0" borderId="8" xfId="1" applyNumberFormat="1" applyFont="1" applyBorder="1" applyAlignment="1">
      <alignment horizontal="center" vertical="center" wrapText="1"/>
    </xf>
    <xf numFmtId="0" fontId="25" fillId="0" borderId="9" xfId="11" applyFont="1" applyBorder="1" applyAlignment="1">
      <alignment wrapText="1"/>
    </xf>
    <xf numFmtId="0" fontId="25" fillId="0" borderId="9" xfId="11" applyFont="1" applyBorder="1" applyAlignment="1">
      <alignment vertical="top" wrapText="1"/>
    </xf>
    <xf numFmtId="0" fontId="25" fillId="0" borderId="9" xfId="11" applyFont="1" applyBorder="1" applyAlignment="1">
      <alignment vertical="center" wrapText="1"/>
    </xf>
    <xf numFmtId="0" fontId="18" fillId="0" borderId="9" xfId="2" applyFont="1" applyBorder="1" applyAlignment="1">
      <alignment horizontal="center" vertical="top" wrapText="1"/>
    </xf>
    <xf numFmtId="0" fontId="18" fillId="0" borderId="16" xfId="11" applyFont="1" applyBorder="1" applyAlignment="1">
      <alignment vertical="top"/>
    </xf>
    <xf numFmtId="0" fontId="25" fillId="0" borderId="16" xfId="11" applyFont="1" applyBorder="1" applyAlignment="1">
      <alignment wrapText="1"/>
    </xf>
    <xf numFmtId="9" fontId="18" fillId="0" borderId="8" xfId="2" applyNumberFormat="1" applyFont="1" applyBorder="1" applyAlignment="1">
      <alignment horizontal="center" vertical="top" wrapText="1"/>
    </xf>
    <xf numFmtId="9" fontId="18" fillId="0" borderId="9" xfId="2" applyNumberFormat="1" applyFont="1" applyBorder="1" applyAlignment="1">
      <alignment horizontal="center" vertical="center"/>
    </xf>
    <xf numFmtId="164" fontId="18" fillId="0" borderId="9" xfId="1" applyNumberFormat="1" applyFont="1" applyBorder="1" applyAlignment="1">
      <alignment horizontal="center" vertical="center"/>
    </xf>
    <xf numFmtId="164" fontId="18" fillId="0" borderId="9" xfId="1" applyNumberFormat="1" applyFont="1" applyBorder="1" applyAlignment="1">
      <alignment horizontal="center" vertical="center" wrapText="1"/>
    </xf>
    <xf numFmtId="0" fontId="18" fillId="0" borderId="9" xfId="2" applyFont="1" applyBorder="1" applyAlignment="1">
      <alignment vertical="center"/>
    </xf>
    <xf numFmtId="0" fontId="18" fillId="0" borderId="6" xfId="2" applyFont="1" applyBorder="1" applyAlignment="1">
      <alignment horizontal="center" vertical="top"/>
    </xf>
    <xf numFmtId="0" fontId="18" fillId="0" borderId="14" xfId="2" applyFont="1" applyBorder="1" applyAlignment="1">
      <alignment vertical="top" wrapText="1"/>
    </xf>
    <xf numFmtId="0" fontId="18" fillId="0" borderId="14" xfId="2" applyFont="1" applyBorder="1" applyAlignment="1">
      <alignment horizontal="left" vertical="top"/>
    </xf>
    <xf numFmtId="9" fontId="18" fillId="0" borderId="6" xfId="2" applyNumberFormat="1" applyFont="1" applyBorder="1" applyAlignment="1">
      <alignment horizontal="center"/>
    </xf>
    <xf numFmtId="9" fontId="18" fillId="0" borderId="14" xfId="2" applyNumberFormat="1" applyFont="1" applyBorder="1" applyAlignment="1">
      <alignment horizontal="left" vertical="top"/>
    </xf>
    <xf numFmtId="164" fontId="18" fillId="0" borderId="6" xfId="1" applyNumberFormat="1" applyFont="1" applyBorder="1" applyAlignment="1">
      <alignment horizontal="center"/>
    </xf>
    <xf numFmtId="0" fontId="18" fillId="0" borderId="14" xfId="2" applyFont="1" applyBorder="1" applyAlignment="1">
      <alignment horizontal="left" vertical="top" wrapText="1"/>
    </xf>
    <xf numFmtId="0" fontId="18" fillId="0" borderId="6" xfId="2" applyFont="1" applyBorder="1"/>
    <xf numFmtId="0" fontId="18" fillId="0" borderId="9" xfId="0" applyFont="1" applyBorder="1" applyAlignment="1">
      <alignment vertical="center" wrapText="1"/>
    </xf>
    <xf numFmtId="164" fontId="18" fillId="0" borderId="8" xfId="1" applyNumberFormat="1" applyFont="1" applyBorder="1" applyAlignment="1">
      <alignment horizontal="center" vertical="center"/>
    </xf>
    <xf numFmtId="0" fontId="18" fillId="0" borderId="10" xfId="2" applyFont="1" applyBorder="1" applyAlignment="1">
      <alignment vertical="top" wrapText="1"/>
    </xf>
    <xf numFmtId="9" fontId="18" fillId="0" borderId="10" xfId="2" applyNumberFormat="1" applyFont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9" fontId="18" fillId="0" borderId="8" xfId="2" applyNumberFormat="1" applyFont="1" applyBorder="1" applyAlignment="1">
      <alignment horizontal="center" vertical="center" wrapText="1"/>
    </xf>
    <xf numFmtId="9" fontId="18" fillId="0" borderId="9" xfId="2" applyNumberFormat="1" applyFont="1" applyBorder="1" applyAlignment="1">
      <alignment horizontal="center" vertical="center" wrapText="1"/>
    </xf>
    <xf numFmtId="9" fontId="19" fillId="0" borderId="9" xfId="2" applyNumberFormat="1" applyFont="1" applyBorder="1" applyAlignment="1">
      <alignment horizontal="center" vertical="top" wrapText="1"/>
    </xf>
    <xf numFmtId="164" fontId="19" fillId="0" borderId="9" xfId="1" applyNumberFormat="1" applyFont="1" applyBorder="1" applyAlignment="1">
      <alignment horizontal="center" vertical="top"/>
    </xf>
    <xf numFmtId="9" fontId="19" fillId="0" borderId="8" xfId="2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/>
    </xf>
    <xf numFmtId="0" fontId="28" fillId="0" borderId="0" xfId="0" applyFont="1"/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top"/>
    </xf>
    <xf numFmtId="0" fontId="28" fillId="0" borderId="7" xfId="0" applyFont="1" applyBorder="1" applyAlignment="1">
      <alignment horizontal="left" vertical="top"/>
    </xf>
    <xf numFmtId="0" fontId="28" fillId="0" borderId="24" xfId="0" applyFont="1" applyBorder="1" applyAlignment="1">
      <alignment horizontal="left" vertical="top"/>
    </xf>
    <xf numFmtId="0" fontId="28" fillId="0" borderId="25" xfId="0" applyFont="1" applyBorder="1" applyAlignment="1">
      <alignment horizontal="left" vertical="top"/>
    </xf>
    <xf numFmtId="0" fontId="28" fillId="0" borderId="26" xfId="0" applyFont="1" applyBorder="1" applyAlignment="1">
      <alignment horizontal="left" vertical="top"/>
    </xf>
    <xf numFmtId="0" fontId="28" fillId="0" borderId="26" xfId="0" applyFont="1" applyBorder="1" applyAlignment="1">
      <alignment horizontal="left" vertical="top" wrapText="1"/>
    </xf>
    <xf numFmtId="43" fontId="28" fillId="0" borderId="27" xfId="1" applyFont="1" applyBorder="1" applyAlignment="1">
      <alignment horizontal="left" vertical="top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164" fontId="28" fillId="0" borderId="22" xfId="1" applyNumberFormat="1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9" xfId="0" applyFont="1" applyBorder="1" applyAlignment="1">
      <alignment vertical="center" wrapText="1"/>
    </xf>
    <xf numFmtId="9" fontId="28" fillId="0" borderId="21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left" vertical="top" wrapText="1"/>
    </xf>
    <xf numFmtId="0" fontId="30" fillId="0" borderId="32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 vertical="top"/>
    </xf>
    <xf numFmtId="0" fontId="30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30" xfId="0" applyFont="1" applyBorder="1" applyAlignment="1">
      <alignment horizontal="left" vertical="top"/>
    </xf>
    <xf numFmtId="0" fontId="30" fillId="0" borderId="1" xfId="0" applyFont="1" applyBorder="1" applyAlignment="1">
      <alignment horizontal="justify" vertical="top"/>
    </xf>
    <xf numFmtId="0" fontId="2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/>
    </xf>
    <xf numFmtId="0" fontId="14" fillId="0" borderId="0" xfId="0" applyFont="1"/>
    <xf numFmtId="164" fontId="14" fillId="0" borderId="22" xfId="1" applyNumberFormat="1" applyFont="1" applyBorder="1" applyAlignment="1">
      <alignment horizontal="center" vertical="center"/>
    </xf>
    <xf numFmtId="164" fontId="14" fillId="0" borderId="31" xfId="1" applyNumberFormat="1" applyFont="1" applyBorder="1" applyAlignment="1">
      <alignment horizontal="center" vertical="center"/>
    </xf>
    <xf numFmtId="9" fontId="14" fillId="0" borderId="21" xfId="0" applyNumberFormat="1" applyFont="1" applyBorder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1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9" fontId="28" fillId="0" borderId="18" xfId="0" applyNumberFormat="1" applyFont="1" applyBorder="1" applyAlignment="1">
      <alignment horizontal="center" vertical="center"/>
    </xf>
    <xf numFmtId="164" fontId="28" fillId="0" borderId="19" xfId="1" applyNumberFormat="1" applyFont="1" applyBorder="1" applyAlignment="1">
      <alignment horizontal="left" vertical="center"/>
    </xf>
    <xf numFmtId="0" fontId="22" fillId="0" borderId="0" xfId="2" applyFont="1" applyAlignment="1"/>
    <xf numFmtId="0" fontId="19" fillId="0" borderId="0" xfId="2" applyFont="1" applyAlignment="1"/>
    <xf numFmtId="0" fontId="14" fillId="0" borderId="0" xfId="2" applyFont="1"/>
    <xf numFmtId="0" fontId="29" fillId="0" borderId="0" xfId="2" applyFont="1" applyAlignment="1">
      <alignment horizontal="center"/>
    </xf>
    <xf numFmtId="0" fontId="29" fillId="0" borderId="0" xfId="2" applyFont="1" applyAlignment="1"/>
    <xf numFmtId="0" fontId="28" fillId="0" borderId="0" xfId="2" applyFont="1" applyAlignment="1">
      <alignment horizontal="center"/>
    </xf>
    <xf numFmtId="0" fontId="28" fillId="0" borderId="0" xfId="2" applyFont="1" applyAlignment="1"/>
    <xf numFmtId="0" fontId="28" fillId="0" borderId="0" xfId="2" applyFont="1"/>
    <xf numFmtId="0" fontId="32" fillId="2" borderId="1" xfId="2" applyFont="1" applyFill="1" applyBorder="1" applyAlignment="1">
      <alignment horizontal="center"/>
    </xf>
    <xf numFmtId="0" fontId="32" fillId="2" borderId="3" xfId="2" applyFont="1" applyFill="1" applyBorder="1" applyAlignment="1">
      <alignment horizontal="center"/>
    </xf>
    <xf numFmtId="0" fontId="28" fillId="0" borderId="8" xfId="2" applyFont="1" applyBorder="1" applyAlignment="1">
      <alignment horizontal="center" vertical="top"/>
    </xf>
    <xf numFmtId="0" fontId="28" fillId="0" borderId="9" xfId="2" applyFont="1" applyBorder="1" applyAlignment="1">
      <alignment horizontal="left" vertical="top" wrapText="1"/>
    </xf>
    <xf numFmtId="9" fontId="28" fillId="0" borderId="8" xfId="2" applyNumberFormat="1" applyFont="1" applyBorder="1" applyAlignment="1">
      <alignment horizontal="left" vertical="top" wrapText="1"/>
    </xf>
    <xf numFmtId="164" fontId="28" fillId="0" borderId="9" xfId="1" applyNumberFormat="1" applyFont="1" applyBorder="1" applyAlignment="1">
      <alignment horizontal="center"/>
    </xf>
    <xf numFmtId="0" fontId="28" fillId="0" borderId="11" xfId="2" applyFont="1" applyBorder="1" applyAlignment="1">
      <alignment horizontal="center" vertical="top"/>
    </xf>
    <xf numFmtId="0" fontId="28" fillId="0" borderId="9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28" fillId="0" borderId="14" xfId="2" applyFont="1" applyBorder="1" applyAlignment="1">
      <alignment horizontal="left" vertical="top" wrapText="1"/>
    </xf>
    <xf numFmtId="0" fontId="28" fillId="0" borderId="7" xfId="2" applyFont="1" applyBorder="1" applyAlignment="1">
      <alignment horizontal="center" vertical="top"/>
    </xf>
    <xf numFmtId="0" fontId="28" fillId="0" borderId="7" xfId="2" applyFont="1" applyBorder="1" applyAlignment="1">
      <alignment horizontal="left" vertical="top" wrapText="1"/>
    </xf>
    <xf numFmtId="9" fontId="28" fillId="0" borderId="7" xfId="2" applyNumberFormat="1" applyFont="1" applyBorder="1" applyAlignment="1">
      <alignment horizontal="left" vertical="top" wrapText="1"/>
    </xf>
    <xf numFmtId="164" fontId="28" fillId="0" borderId="7" xfId="1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9" fontId="28" fillId="0" borderId="11" xfId="2" applyNumberFormat="1" applyFont="1" applyBorder="1" applyAlignment="1">
      <alignment horizontal="center" vertical="center" wrapText="1"/>
    </xf>
    <xf numFmtId="164" fontId="28" fillId="0" borderId="11" xfId="1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9" fontId="19" fillId="0" borderId="8" xfId="2" applyNumberFormat="1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28" fillId="0" borderId="6" xfId="2" applyFont="1" applyBorder="1" applyAlignment="1">
      <alignment horizontal="center" vertical="top"/>
    </xf>
    <xf numFmtId="9" fontId="28" fillId="0" borderId="14" xfId="2" applyNumberFormat="1" applyFont="1" applyBorder="1" applyAlignment="1">
      <alignment horizontal="center" vertical="top" wrapText="1"/>
    </xf>
    <xf numFmtId="164" fontId="28" fillId="0" borderId="6" xfId="1" applyNumberFormat="1" applyFont="1" applyBorder="1" applyAlignment="1">
      <alignment horizontal="center"/>
    </xf>
    <xf numFmtId="164" fontId="28" fillId="0" borderId="10" xfId="1" applyNumberFormat="1" applyFont="1" applyBorder="1" applyAlignment="1">
      <alignment horizontal="center" vertical="center"/>
    </xf>
    <xf numFmtId="0" fontId="28" fillId="0" borderId="15" xfId="2" applyFont="1" applyBorder="1" applyAlignment="1">
      <alignment horizontal="left" vertical="top" wrapText="1"/>
    </xf>
    <xf numFmtId="9" fontId="28" fillId="0" borderId="15" xfId="2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5" xfId="2" quotePrefix="1" applyFont="1" applyBorder="1" applyAlignment="1">
      <alignment horizontal="left" vertical="top" wrapText="1"/>
    </xf>
    <xf numFmtId="0" fontId="28" fillId="0" borderId="14" xfId="2" quotePrefix="1" applyFont="1" applyBorder="1" applyAlignment="1">
      <alignment horizontal="left" vertical="top" wrapText="1"/>
    </xf>
    <xf numFmtId="0" fontId="28" fillId="0" borderId="7" xfId="2" applyFont="1" applyBorder="1" applyAlignment="1">
      <alignment horizontal="center"/>
    </xf>
    <xf numFmtId="0" fontId="28" fillId="0" borderId="15" xfId="2" applyFont="1" applyBorder="1"/>
    <xf numFmtId="0" fontId="28" fillId="0" borderId="7" xfId="2" applyFont="1" applyBorder="1"/>
    <xf numFmtId="9" fontId="28" fillId="0" borderId="14" xfId="2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top"/>
    </xf>
    <xf numFmtId="0" fontId="28" fillId="0" borderId="21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0" fontId="28" fillId="0" borderId="28" xfId="0" applyFont="1" applyBorder="1" applyAlignment="1">
      <alignment horizontal="left" vertical="top"/>
    </xf>
    <xf numFmtId="0" fontId="28" fillId="0" borderId="6" xfId="0" applyFont="1" applyBorder="1" applyAlignment="1">
      <alignment horizontal="left" vertical="top" wrapText="1"/>
    </xf>
    <xf numFmtId="43" fontId="28" fillId="0" borderId="29" xfId="1" applyFont="1" applyBorder="1" applyAlignment="1">
      <alignment horizontal="left" vertical="top"/>
    </xf>
    <xf numFmtId="0" fontId="28" fillId="0" borderId="0" xfId="0" applyFont="1" applyAlignment="1">
      <alignment vertical="top"/>
    </xf>
    <xf numFmtId="0" fontId="28" fillId="0" borderId="36" xfId="0" applyFont="1" applyBorder="1" applyAlignment="1">
      <alignment horizontal="left" vertical="top"/>
    </xf>
    <xf numFmtId="0" fontId="28" fillId="3" borderId="2" xfId="0" applyFont="1" applyFill="1" applyBorder="1" applyAlignment="1">
      <alignment horizontal="left" vertical="top" wrapText="1"/>
    </xf>
    <xf numFmtId="43" fontId="28" fillId="0" borderId="37" xfId="1" applyFont="1" applyBorder="1" applyAlignment="1">
      <alignment horizontal="left" vertical="top"/>
    </xf>
    <xf numFmtId="164" fontId="28" fillId="0" borderId="29" xfId="1" applyNumberFormat="1" applyFont="1" applyBorder="1" applyAlignment="1">
      <alignment horizontal="left" vertical="top"/>
    </xf>
    <xf numFmtId="164" fontId="28" fillId="0" borderId="37" xfId="1" applyNumberFormat="1" applyFont="1" applyBorder="1" applyAlignment="1">
      <alignment horizontal="left" vertical="top"/>
    </xf>
    <xf numFmtId="0" fontId="28" fillId="0" borderId="12" xfId="0" applyFont="1" applyBorder="1" applyAlignment="1">
      <alignment vertical="top" wrapText="1"/>
    </xf>
    <xf numFmtId="9" fontId="28" fillId="0" borderId="6" xfId="0" applyNumberFormat="1" applyFont="1" applyBorder="1" applyAlignment="1">
      <alignment horizontal="center" vertical="center"/>
    </xf>
    <xf numFmtId="9" fontId="28" fillId="0" borderId="2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top"/>
    </xf>
    <xf numFmtId="0" fontId="28" fillId="0" borderId="34" xfId="0" applyFont="1" applyBorder="1" applyAlignment="1">
      <alignment horizontal="left" vertical="top"/>
    </xf>
    <xf numFmtId="0" fontId="28" fillId="0" borderId="34" xfId="0" applyFont="1" applyBorder="1" applyAlignment="1">
      <alignment horizontal="left" vertical="top" wrapText="1"/>
    </xf>
    <xf numFmtId="43" fontId="28" fillId="0" borderId="35" xfId="1" applyFont="1" applyBorder="1" applyAlignment="1">
      <alignment horizontal="left" vertical="top"/>
    </xf>
    <xf numFmtId="0" fontId="28" fillId="0" borderId="2" xfId="0" applyFont="1" applyBorder="1" applyAlignment="1">
      <alignment vertical="top" wrapText="1"/>
    </xf>
    <xf numFmtId="0" fontId="28" fillId="0" borderId="38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8" fillId="0" borderId="6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28" fillId="0" borderId="38" xfId="0" applyFont="1" applyBorder="1"/>
    <xf numFmtId="0" fontId="28" fillId="0" borderId="0" xfId="0" applyFont="1" applyBorder="1"/>
    <xf numFmtId="0" fontId="28" fillId="0" borderId="39" xfId="0" applyFont="1" applyBorder="1" applyAlignment="1">
      <alignment horizontal="left" vertical="top"/>
    </xf>
    <xf numFmtId="0" fontId="33" fillId="3" borderId="39" xfId="0" applyFont="1" applyFill="1" applyBorder="1" applyAlignment="1">
      <alignment horizontal="left" vertical="top" wrapText="1"/>
    </xf>
    <xf numFmtId="0" fontId="28" fillId="0" borderId="39" xfId="0" applyFont="1" applyBorder="1" applyAlignment="1">
      <alignment horizontal="left" vertical="top" wrapText="1"/>
    </xf>
    <xf numFmtId="9" fontId="28" fillId="0" borderId="39" xfId="0" applyNumberFormat="1" applyFont="1" applyBorder="1" applyAlignment="1">
      <alignment horizontal="left" vertical="top"/>
    </xf>
    <xf numFmtId="0" fontId="28" fillId="3" borderId="39" xfId="0" applyFont="1" applyFill="1" applyBorder="1" applyAlignment="1">
      <alignment horizontal="left" vertical="top" wrapText="1"/>
    </xf>
    <xf numFmtId="43" fontId="28" fillId="0" borderId="39" xfId="1" applyFont="1" applyBorder="1" applyAlignment="1">
      <alignment horizontal="left" vertical="top"/>
    </xf>
    <xf numFmtId="0" fontId="28" fillId="0" borderId="39" xfId="0" applyFont="1" applyBorder="1" applyAlignment="1">
      <alignment vertical="top"/>
    </xf>
    <xf numFmtId="0" fontId="28" fillId="0" borderId="0" xfId="0" applyFont="1" applyBorder="1" applyAlignment="1">
      <alignment horizontal="left" vertical="top"/>
    </xf>
    <xf numFmtId="0" fontId="28" fillId="0" borderId="0" xfId="0" applyFont="1" applyAlignment="1"/>
    <xf numFmtId="9" fontId="28" fillId="0" borderId="6" xfId="0" applyNumberFormat="1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/>
    </xf>
    <xf numFmtId="9" fontId="28" fillId="0" borderId="6" xfId="0" applyNumberFormat="1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9" fontId="28" fillId="0" borderId="2" xfId="0" applyNumberFormat="1" applyFont="1" applyBorder="1" applyAlignment="1">
      <alignment horizontal="center" vertical="top"/>
    </xf>
    <xf numFmtId="0" fontId="28" fillId="0" borderId="0" xfId="2" applyFont="1" applyAlignment="1">
      <alignment horizontal="center"/>
    </xf>
    <xf numFmtId="9" fontId="14" fillId="0" borderId="32" xfId="0" applyNumberFormat="1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34" fillId="2" borderId="1" xfId="2" applyFont="1" applyFill="1" applyBorder="1" applyAlignment="1">
      <alignment horizontal="center"/>
    </xf>
    <xf numFmtId="0" fontId="34" fillId="2" borderId="3" xfId="2" applyFont="1" applyFill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14" fillId="0" borderId="13" xfId="2" applyFont="1" applyBorder="1" applyAlignment="1">
      <alignment vertical="top" wrapText="1"/>
    </xf>
    <xf numFmtId="0" fontId="14" fillId="0" borderId="13" xfId="2" applyFont="1" applyBorder="1" applyAlignment="1">
      <alignment horizontal="left" vertical="top" wrapText="1"/>
    </xf>
    <xf numFmtId="0" fontId="14" fillId="0" borderId="2" xfId="2" applyFont="1" applyBorder="1"/>
    <xf numFmtId="0" fontId="14" fillId="0" borderId="14" xfId="2" applyFont="1" applyBorder="1" applyAlignment="1">
      <alignment vertical="top" wrapText="1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/>
    </xf>
    <xf numFmtId="0" fontId="14" fillId="0" borderId="15" xfId="2" applyFont="1" applyBorder="1"/>
    <xf numFmtId="0" fontId="14" fillId="0" borderId="7" xfId="2" applyFont="1" applyBorder="1"/>
    <xf numFmtId="0" fontId="14" fillId="0" borderId="0" xfId="2" applyFont="1" applyFill="1" applyBorder="1" applyAlignment="1">
      <alignment horizontal="center"/>
    </xf>
    <xf numFmtId="0" fontId="35" fillId="0" borderId="0" xfId="2" applyFont="1" applyAlignment="1">
      <alignment horizontal="center"/>
    </xf>
    <xf numFmtId="0" fontId="14" fillId="0" borderId="15" xfId="2" applyFont="1" applyBorder="1" applyAlignment="1">
      <alignment vertical="top" wrapText="1"/>
    </xf>
    <xf numFmtId="0" fontId="14" fillId="0" borderId="15" xfId="2" applyFont="1" applyBorder="1" applyAlignment="1">
      <alignment horizontal="left" vertical="top" wrapText="1"/>
    </xf>
    <xf numFmtId="0" fontId="14" fillId="0" borderId="1" xfId="2" applyFont="1" applyBorder="1" applyAlignment="1">
      <alignment horizontal="center" vertical="center"/>
    </xf>
    <xf numFmtId="0" fontId="14" fillId="0" borderId="3" xfId="2" applyFont="1" applyBorder="1" applyAlignment="1">
      <alignment vertical="center" wrapText="1"/>
    </xf>
    <xf numFmtId="0" fontId="14" fillId="0" borderId="3" xfId="2" applyFont="1" applyBorder="1" applyAlignment="1">
      <alignment horizontal="left" vertical="top" wrapText="1"/>
    </xf>
    <xf numFmtId="0" fontId="14" fillId="0" borderId="1" xfId="2" applyFont="1" applyBorder="1" applyAlignment="1">
      <alignment wrapText="1"/>
    </xf>
    <xf numFmtId="0" fontId="14" fillId="0" borderId="6" xfId="0" applyFont="1" applyBorder="1" applyAlignment="1">
      <alignment vertical="top" wrapText="1"/>
    </xf>
    <xf numFmtId="0" fontId="14" fillId="0" borderId="3" xfId="2" applyFont="1" applyBorder="1" applyAlignment="1">
      <alignment vertical="top" wrapText="1"/>
    </xf>
    <xf numFmtId="0" fontId="14" fillId="0" borderId="1" xfId="2" applyFont="1" applyBorder="1" applyAlignment="1">
      <alignment vertical="top" wrapText="1"/>
    </xf>
    <xf numFmtId="0" fontId="28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2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8" fillId="0" borderId="6" xfId="2" applyFont="1" applyBorder="1" applyAlignment="1">
      <alignment horizontal="center" vertical="center"/>
    </xf>
    <xf numFmtId="0" fontId="28" fillId="0" borderId="14" xfId="2" applyFont="1" applyBorder="1" applyAlignment="1">
      <alignment vertical="top" wrapText="1"/>
    </xf>
    <xf numFmtId="9" fontId="28" fillId="0" borderId="6" xfId="2" applyNumberFormat="1" applyFont="1" applyBorder="1" applyAlignment="1">
      <alignment horizontal="center" vertical="center"/>
    </xf>
    <xf numFmtId="0" fontId="28" fillId="0" borderId="13" xfId="2" applyFont="1" applyBorder="1" applyAlignment="1">
      <alignment vertical="top" wrapText="1"/>
    </xf>
    <xf numFmtId="0" fontId="28" fillId="0" borderId="2" xfId="2" applyFont="1" applyBorder="1" applyAlignment="1">
      <alignment horizontal="center"/>
    </xf>
    <xf numFmtId="0" fontId="28" fillId="0" borderId="13" xfId="2" applyFont="1" applyBorder="1" applyAlignment="1">
      <alignment horizontal="left" vertical="top" wrapText="1"/>
    </xf>
    <xf numFmtId="9" fontId="28" fillId="0" borderId="2" xfId="2" applyNumberFormat="1" applyFont="1" applyBorder="1" applyAlignment="1">
      <alignment horizontal="center"/>
    </xf>
    <xf numFmtId="0" fontId="28" fillId="0" borderId="15" xfId="2" applyFont="1" applyBorder="1" applyAlignment="1">
      <alignment vertical="top" wrapText="1"/>
    </xf>
    <xf numFmtId="0" fontId="28" fillId="0" borderId="3" xfId="2" applyFont="1" applyBorder="1" applyAlignment="1">
      <alignment vertical="center" wrapText="1"/>
    </xf>
    <xf numFmtId="0" fontId="28" fillId="0" borderId="3" xfId="2" applyFont="1" applyBorder="1" applyAlignment="1">
      <alignment horizontal="left" vertical="top" wrapText="1"/>
    </xf>
    <xf numFmtId="0" fontId="28" fillId="0" borderId="0" xfId="2" applyFont="1" applyFill="1" applyBorder="1" applyAlignment="1">
      <alignment horizontal="center"/>
    </xf>
    <xf numFmtId="43" fontId="31" fillId="0" borderId="0" xfId="7" applyFont="1" applyAlignment="1">
      <alignment horizontal="right"/>
    </xf>
    <xf numFmtId="0" fontId="31" fillId="0" borderId="0" xfId="2" applyFont="1"/>
    <xf numFmtId="43" fontId="28" fillId="0" borderId="0" xfId="2" applyNumberFormat="1" applyFont="1"/>
    <xf numFmtId="0" fontId="28" fillId="0" borderId="6" xfId="0" applyFont="1" applyBorder="1" applyAlignment="1">
      <alignment vertical="top" wrapText="1"/>
    </xf>
    <xf numFmtId="0" fontId="28" fillId="0" borderId="1" xfId="2" applyFont="1" applyBorder="1" applyAlignment="1">
      <alignment horizontal="center" vertical="center"/>
    </xf>
    <xf numFmtId="0" fontId="28" fillId="0" borderId="3" xfId="2" applyFont="1" applyBorder="1" applyAlignment="1">
      <alignment vertical="top" wrapText="1"/>
    </xf>
    <xf numFmtId="9" fontId="28" fillId="0" borderId="1" xfId="2" applyNumberFormat="1" applyFont="1" applyBorder="1" applyAlignment="1">
      <alignment horizontal="center" vertical="center"/>
    </xf>
    <xf numFmtId="9" fontId="28" fillId="0" borderId="7" xfId="2" applyNumberFormat="1" applyFont="1" applyBorder="1" applyAlignment="1">
      <alignment horizontal="center" vertical="center"/>
    </xf>
  </cellXfs>
  <cellStyles count="12">
    <cellStyle name="Comma" xfId="1" builtinId="3"/>
    <cellStyle name="Comma [0] 2" xfId="3"/>
    <cellStyle name="Comma [0] 3" xfId="4"/>
    <cellStyle name="Comma 2" xfId="5"/>
    <cellStyle name="Comma 3" xfId="6"/>
    <cellStyle name="Comma 4" xfId="7"/>
    <cellStyle name="Normal" xfId="0" builtinId="0"/>
    <cellStyle name="Normal 2" xfId="8"/>
    <cellStyle name="Normal 2 2 10" xfId="9"/>
    <cellStyle name="Normal 3" xfId="10"/>
    <cellStyle name="Normal 4" xfId="2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D10" sqref="D10"/>
    </sheetView>
  </sheetViews>
  <sheetFormatPr defaultRowHeight="15" x14ac:dyDescent="0.25"/>
  <cols>
    <col min="1" max="1" width="4.42578125" style="87" customWidth="1"/>
    <col min="2" max="2" width="48.7109375" style="87" customWidth="1"/>
    <col min="3" max="3" width="30.28515625" style="87" customWidth="1"/>
    <col min="4" max="4" width="36" style="87" customWidth="1"/>
    <col min="5" max="16384" width="9.140625" style="87"/>
  </cols>
  <sheetData>
    <row r="2" spans="1:4" ht="18.75" x14ac:dyDescent="0.3">
      <c r="A2" s="341" t="s">
        <v>220</v>
      </c>
      <c r="B2" s="341"/>
      <c r="C2" s="341"/>
      <c r="D2" s="341"/>
    </row>
    <row r="3" spans="1:4" ht="18.75" x14ac:dyDescent="0.3">
      <c r="A3" s="341" t="s">
        <v>221</v>
      </c>
      <c r="B3" s="341"/>
      <c r="C3" s="341"/>
      <c r="D3" s="341"/>
    </row>
    <row r="4" spans="1:4" ht="7.5" customHeight="1" x14ac:dyDescent="0.25"/>
    <row r="5" spans="1:4" x14ac:dyDescent="0.25">
      <c r="A5" s="318" t="s">
        <v>222</v>
      </c>
      <c r="B5" s="319" t="s">
        <v>223</v>
      </c>
      <c r="C5" s="319" t="s">
        <v>224</v>
      </c>
      <c r="D5" s="318" t="s">
        <v>225</v>
      </c>
    </row>
    <row r="6" spans="1:4" x14ac:dyDescent="0.25">
      <c r="A6" s="318">
        <v>1</v>
      </c>
      <c r="B6" s="319">
        <v>2</v>
      </c>
      <c r="C6" s="319">
        <v>3</v>
      </c>
      <c r="D6" s="318">
        <v>4</v>
      </c>
    </row>
    <row r="7" spans="1:4" x14ac:dyDescent="0.25">
      <c r="A7" s="320"/>
      <c r="B7" s="321"/>
      <c r="C7" s="322"/>
      <c r="D7" s="323"/>
    </row>
    <row r="8" spans="1:4" x14ac:dyDescent="0.25">
      <c r="A8" s="326">
        <v>1</v>
      </c>
      <c r="B8" s="331" t="s">
        <v>472</v>
      </c>
      <c r="C8" s="332" t="s">
        <v>473</v>
      </c>
      <c r="D8" s="328" t="s">
        <v>474</v>
      </c>
    </row>
    <row r="9" spans="1:4" ht="43.5" x14ac:dyDescent="0.25">
      <c r="A9" s="333">
        <v>2</v>
      </c>
      <c r="B9" s="334" t="s">
        <v>475</v>
      </c>
      <c r="C9" s="335" t="s">
        <v>476</v>
      </c>
      <c r="D9" s="336" t="s">
        <v>486</v>
      </c>
    </row>
    <row r="10" spans="1:4" ht="57" x14ac:dyDescent="0.25">
      <c r="A10" s="333">
        <v>3</v>
      </c>
      <c r="B10" s="338" t="s">
        <v>226</v>
      </c>
      <c r="C10" s="338" t="s">
        <v>235</v>
      </c>
      <c r="D10" s="339" t="s">
        <v>227</v>
      </c>
    </row>
    <row r="11" spans="1:4" ht="42.75" x14ac:dyDescent="0.25">
      <c r="A11" s="325">
        <v>4</v>
      </c>
      <c r="B11" s="337" t="s">
        <v>193</v>
      </c>
      <c r="C11" s="324" t="s">
        <v>228</v>
      </c>
      <c r="D11" s="337" t="s">
        <v>197</v>
      </c>
    </row>
    <row r="12" spans="1:4" x14ac:dyDescent="0.25">
      <c r="A12" s="326"/>
      <c r="B12" s="327"/>
      <c r="C12" s="327"/>
      <c r="D12" s="328"/>
    </row>
    <row r="13" spans="1:4" x14ac:dyDescent="0.25">
      <c r="A13" s="231"/>
      <c r="B13" s="231"/>
      <c r="C13" s="231"/>
      <c r="D13" s="231"/>
    </row>
    <row r="14" spans="1:4" x14ac:dyDescent="0.25">
      <c r="A14" s="329"/>
      <c r="B14" s="231"/>
      <c r="C14" s="231"/>
      <c r="D14" s="231"/>
    </row>
    <row r="15" spans="1:4" ht="15.75" x14ac:dyDescent="0.25">
      <c r="A15" s="231"/>
      <c r="B15" s="314"/>
      <c r="C15" s="340" t="s">
        <v>304</v>
      </c>
      <c r="D15" s="340"/>
    </row>
    <row r="16" spans="1:4" ht="15.75" x14ac:dyDescent="0.25">
      <c r="A16" s="231"/>
      <c r="B16" s="236"/>
      <c r="C16" s="340" t="s">
        <v>214</v>
      </c>
      <c r="D16" s="340"/>
    </row>
    <row r="17" spans="1:4" ht="15.75" x14ac:dyDescent="0.25">
      <c r="A17" s="231"/>
      <c r="B17" s="236"/>
      <c r="C17" s="340" t="s">
        <v>215</v>
      </c>
      <c r="D17" s="340"/>
    </row>
    <row r="18" spans="1:4" ht="15.75" x14ac:dyDescent="0.25">
      <c r="A18" s="231"/>
      <c r="B18" s="236"/>
      <c r="C18" s="236"/>
      <c r="D18" s="236"/>
    </row>
    <row r="19" spans="1:4" ht="15.75" x14ac:dyDescent="0.25">
      <c r="A19" s="231"/>
      <c r="B19" s="236"/>
      <c r="C19" s="236"/>
      <c r="D19" s="236"/>
    </row>
    <row r="20" spans="1:4" ht="15.75" x14ac:dyDescent="0.25">
      <c r="A20" s="231"/>
      <c r="B20" s="236"/>
      <c r="C20" s="236"/>
      <c r="D20" s="236"/>
    </row>
    <row r="21" spans="1:4" ht="15.75" x14ac:dyDescent="0.25">
      <c r="A21" s="231"/>
      <c r="B21" s="330"/>
      <c r="C21" s="342" t="s">
        <v>216</v>
      </c>
      <c r="D21" s="342"/>
    </row>
    <row r="22" spans="1:4" ht="15.75" x14ac:dyDescent="0.25">
      <c r="A22" s="231"/>
      <c r="B22" s="330"/>
      <c r="C22" s="340" t="s">
        <v>217</v>
      </c>
      <c r="D22" s="340"/>
    </row>
    <row r="23" spans="1:4" ht="15.75" x14ac:dyDescent="0.25">
      <c r="A23" s="231"/>
      <c r="B23" s="236"/>
      <c r="C23" s="340" t="s">
        <v>310</v>
      </c>
      <c r="D23" s="340"/>
    </row>
    <row r="24" spans="1:4" x14ac:dyDescent="0.25">
      <c r="A24" s="231"/>
      <c r="B24" s="231"/>
      <c r="C24" s="231"/>
      <c r="D24" s="231"/>
    </row>
  </sheetData>
  <mergeCells count="8">
    <mergeCell ref="C23:D23"/>
    <mergeCell ref="A2:D2"/>
    <mergeCell ref="A3:D3"/>
    <mergeCell ref="C15:D15"/>
    <mergeCell ref="C16:D16"/>
    <mergeCell ref="C17:D17"/>
    <mergeCell ref="C21:D21"/>
    <mergeCell ref="C22:D22"/>
  </mergeCells>
  <pageMargins left="0.45" right="0.2" top="0.75" bottom="0.75" header="0.3" footer="0.3"/>
  <pageSetup paperSize="5" scale="80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S21"/>
  <sheetViews>
    <sheetView zoomScale="90" zoomScaleNormal="90" workbookViewId="0">
      <selection activeCell="D25" sqref="D25"/>
    </sheetView>
  </sheetViews>
  <sheetFormatPr defaultRowHeight="15" x14ac:dyDescent="0.2"/>
  <cols>
    <col min="1" max="1" width="5.140625" style="184" customWidth="1"/>
    <col min="2" max="2" width="44.42578125" style="184" customWidth="1"/>
    <col min="3" max="3" width="44.140625" style="184" customWidth="1"/>
    <col min="4" max="4" width="13.42578125" style="184" customWidth="1"/>
    <col min="5" max="5" width="33.42578125" style="184" customWidth="1"/>
    <col min="6" max="6" width="20.5703125" style="184" customWidth="1"/>
    <col min="7" max="16384" width="9.140625" style="184"/>
  </cols>
  <sheetData>
    <row r="2" spans="1:45" x14ac:dyDescent="0.2">
      <c r="A2" s="361" t="s">
        <v>311</v>
      </c>
      <c r="B2" s="361"/>
      <c r="C2" s="361"/>
      <c r="D2" s="361"/>
      <c r="E2" s="361"/>
      <c r="F2" s="361"/>
    </row>
    <row r="3" spans="1:45" x14ac:dyDescent="0.2">
      <c r="A3" s="361" t="s">
        <v>402</v>
      </c>
      <c r="B3" s="361"/>
      <c r="C3" s="361"/>
      <c r="D3" s="361"/>
      <c r="E3" s="361"/>
      <c r="F3" s="361"/>
    </row>
    <row r="4" spans="1:45" x14ac:dyDescent="0.2">
      <c r="A4" s="361" t="s">
        <v>458</v>
      </c>
      <c r="B4" s="361"/>
      <c r="C4" s="361"/>
      <c r="D4" s="361"/>
      <c r="E4" s="361"/>
      <c r="F4" s="361"/>
    </row>
    <row r="5" spans="1:45" ht="15.75" thickBot="1" x14ac:dyDescent="0.25"/>
    <row r="6" spans="1:45" ht="29.25" customHeight="1" thickTop="1" thickBot="1" x14ac:dyDescent="0.25">
      <c r="A6" s="185" t="s">
        <v>222</v>
      </c>
      <c r="B6" s="186" t="s">
        <v>323</v>
      </c>
      <c r="C6" s="186" t="s">
        <v>224</v>
      </c>
      <c r="D6" s="186" t="s">
        <v>307</v>
      </c>
      <c r="E6" s="186" t="s">
        <v>324</v>
      </c>
      <c r="F6" s="187" t="s">
        <v>316</v>
      </c>
    </row>
    <row r="7" spans="1:45" ht="10.5" customHeight="1" thickTop="1" x14ac:dyDescent="0.2">
      <c r="A7" s="274"/>
      <c r="B7" s="275"/>
      <c r="C7" s="275"/>
      <c r="D7" s="275"/>
      <c r="E7" s="275"/>
      <c r="F7" s="276"/>
    </row>
    <row r="8" spans="1:45" s="280" customFormat="1" ht="75" x14ac:dyDescent="0.25">
      <c r="A8" s="277">
        <v>1</v>
      </c>
      <c r="B8" s="254" t="s">
        <v>174</v>
      </c>
      <c r="C8" s="254" t="s">
        <v>463</v>
      </c>
      <c r="D8" s="309">
        <v>1</v>
      </c>
      <c r="E8" s="278" t="s">
        <v>459</v>
      </c>
      <c r="F8" s="310">
        <v>131488100</v>
      </c>
      <c r="G8" s="294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</row>
    <row r="9" spans="1:45" ht="7.5" customHeight="1" thickBot="1" x14ac:dyDescent="0.25">
      <c r="A9" s="277"/>
      <c r="B9" s="296"/>
      <c r="C9" s="296"/>
      <c r="D9" s="296"/>
      <c r="E9" s="296"/>
      <c r="F9" s="297"/>
      <c r="G9" s="298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</row>
    <row r="10" spans="1:45" s="306" customFormat="1" ht="15.75" thickTop="1" x14ac:dyDescent="0.25">
      <c r="A10" s="300"/>
      <c r="B10" s="301"/>
      <c r="C10" s="302"/>
      <c r="D10" s="303"/>
      <c r="E10" s="304"/>
      <c r="F10" s="30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</row>
    <row r="11" spans="1:45" s="299" customFormat="1" ht="8.25" customHeight="1" x14ac:dyDescent="0.2">
      <c r="A11" s="307"/>
      <c r="B11" s="307"/>
      <c r="C11" s="307"/>
      <c r="D11" s="307"/>
      <c r="E11" s="307"/>
      <c r="F11" s="307"/>
    </row>
    <row r="12" spans="1:45" x14ac:dyDescent="0.2">
      <c r="E12" s="361" t="s">
        <v>304</v>
      </c>
      <c r="F12" s="361"/>
    </row>
    <row r="14" spans="1:45" x14ac:dyDescent="0.2">
      <c r="B14" s="251" t="s">
        <v>452</v>
      </c>
      <c r="C14" s="251"/>
      <c r="E14" s="361" t="s">
        <v>460</v>
      </c>
      <c r="F14" s="361"/>
    </row>
    <row r="15" spans="1:45" x14ac:dyDescent="0.2">
      <c r="B15" s="251" t="s">
        <v>453</v>
      </c>
      <c r="C15" s="251"/>
      <c r="E15" s="361" t="s">
        <v>453</v>
      </c>
      <c r="F15" s="361"/>
    </row>
    <row r="19" spans="2:6" x14ac:dyDescent="0.2">
      <c r="B19" s="251" t="s">
        <v>454</v>
      </c>
      <c r="C19" s="308"/>
      <c r="E19" s="361" t="s">
        <v>461</v>
      </c>
      <c r="F19" s="361"/>
    </row>
    <row r="20" spans="2:6" x14ac:dyDescent="0.2">
      <c r="B20" s="251" t="s">
        <v>410</v>
      </c>
      <c r="C20" s="251"/>
      <c r="E20" s="361" t="s">
        <v>399</v>
      </c>
      <c r="F20" s="361"/>
    </row>
    <row r="21" spans="2:6" x14ac:dyDescent="0.2">
      <c r="B21" s="251" t="s">
        <v>455</v>
      </c>
      <c r="C21" s="251"/>
      <c r="E21" s="361" t="s">
        <v>462</v>
      </c>
      <c r="F21" s="361"/>
    </row>
  </sheetData>
  <mergeCells count="9">
    <mergeCell ref="E19:F19"/>
    <mergeCell ref="E20:F20"/>
    <mergeCell ref="E21:F21"/>
    <mergeCell ref="A2:F2"/>
    <mergeCell ref="A3:F3"/>
    <mergeCell ref="A4:F4"/>
    <mergeCell ref="E12:F12"/>
    <mergeCell ref="E14:F14"/>
    <mergeCell ref="E15:F15"/>
  </mergeCells>
  <pageMargins left="0.47" right="0.34" top="0.5" bottom="0.5" header="0.3" footer="0.3"/>
  <pageSetup paperSize="5" scale="60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F23"/>
  <sheetViews>
    <sheetView zoomScale="90" zoomScaleNormal="90" workbookViewId="0">
      <selection activeCell="E8" sqref="E8"/>
    </sheetView>
  </sheetViews>
  <sheetFormatPr defaultRowHeight="15" x14ac:dyDescent="0.2"/>
  <cols>
    <col min="1" max="1" width="5.140625" style="184" customWidth="1"/>
    <col min="2" max="2" width="53.42578125" style="184" customWidth="1"/>
    <col min="3" max="3" width="38.7109375" style="184" customWidth="1"/>
    <col min="4" max="4" width="13.42578125" style="184" customWidth="1"/>
    <col min="5" max="5" width="30.7109375" style="184" customWidth="1"/>
    <col min="6" max="6" width="18.85546875" style="184" customWidth="1"/>
    <col min="7" max="16384" width="9.140625" style="184"/>
  </cols>
  <sheetData>
    <row r="2" spans="1:6" x14ac:dyDescent="0.2">
      <c r="A2" s="361" t="s">
        <v>311</v>
      </c>
      <c r="B2" s="361"/>
      <c r="C2" s="361"/>
      <c r="D2" s="361"/>
      <c r="E2" s="361"/>
      <c r="F2" s="361"/>
    </row>
    <row r="3" spans="1:6" x14ac:dyDescent="0.2">
      <c r="A3" s="361" t="s">
        <v>402</v>
      </c>
      <c r="B3" s="361"/>
      <c r="C3" s="361"/>
      <c r="D3" s="361"/>
      <c r="E3" s="361"/>
      <c r="F3" s="361"/>
    </row>
    <row r="4" spans="1:6" x14ac:dyDescent="0.2">
      <c r="A4" s="361" t="s">
        <v>466</v>
      </c>
      <c r="B4" s="361"/>
      <c r="C4" s="361"/>
      <c r="D4" s="361"/>
      <c r="E4" s="361"/>
      <c r="F4" s="361"/>
    </row>
    <row r="5" spans="1:6" ht="15.75" thickBot="1" x14ac:dyDescent="0.25"/>
    <row r="6" spans="1:6" ht="16.5" thickTop="1" thickBot="1" x14ac:dyDescent="0.25">
      <c r="A6" s="185" t="s">
        <v>222</v>
      </c>
      <c r="B6" s="186" t="s">
        <v>323</v>
      </c>
      <c r="C6" s="186" t="s">
        <v>224</v>
      </c>
      <c r="D6" s="186" t="s">
        <v>307</v>
      </c>
      <c r="E6" s="186" t="s">
        <v>324</v>
      </c>
      <c r="F6" s="187" t="s">
        <v>316</v>
      </c>
    </row>
    <row r="7" spans="1:6" ht="15.75" thickTop="1" x14ac:dyDescent="0.2">
      <c r="A7" s="274"/>
      <c r="B7" s="275"/>
      <c r="C7" s="275"/>
      <c r="D7" s="275"/>
      <c r="E7" s="275"/>
      <c r="F7" s="276"/>
    </row>
    <row r="8" spans="1:6" s="280" customFormat="1" ht="30" x14ac:dyDescent="0.25">
      <c r="A8" s="277">
        <v>1</v>
      </c>
      <c r="B8" s="254" t="s">
        <v>183</v>
      </c>
      <c r="C8" s="254" t="s">
        <v>184</v>
      </c>
      <c r="D8" s="311">
        <v>1</v>
      </c>
      <c r="E8" s="278" t="s">
        <v>467</v>
      </c>
      <c r="F8" s="279">
        <v>53119200</v>
      </c>
    </row>
    <row r="9" spans="1:6" x14ac:dyDescent="0.2">
      <c r="A9" s="188"/>
      <c r="B9" s="189"/>
      <c r="C9" s="189"/>
      <c r="D9" s="312"/>
      <c r="E9" s="189"/>
      <c r="F9" s="190"/>
    </row>
    <row r="10" spans="1:6" s="280" customFormat="1" ht="30" x14ac:dyDescent="0.25">
      <c r="A10" s="281">
        <v>2</v>
      </c>
      <c r="B10" s="254" t="s">
        <v>186</v>
      </c>
      <c r="C10" s="254" t="s">
        <v>184</v>
      </c>
      <c r="D10" s="313">
        <v>1</v>
      </c>
      <c r="E10" s="282" t="s">
        <v>468</v>
      </c>
      <c r="F10" s="283">
        <v>24023200</v>
      </c>
    </row>
    <row r="11" spans="1:6" ht="15.75" thickBot="1" x14ac:dyDescent="0.25">
      <c r="A11" s="277"/>
      <c r="B11" s="296"/>
      <c r="C11" s="296"/>
      <c r="D11" s="296"/>
      <c r="E11" s="296"/>
      <c r="F11" s="297"/>
    </row>
    <row r="12" spans="1:6" ht="15.75" thickTop="1" x14ac:dyDescent="0.2">
      <c r="A12" s="300"/>
      <c r="B12" s="300"/>
      <c r="C12" s="300"/>
      <c r="D12" s="300"/>
      <c r="E12" s="302"/>
      <c r="F12" s="305"/>
    </row>
    <row r="14" spans="1:6" x14ac:dyDescent="0.2">
      <c r="E14" s="361" t="s">
        <v>304</v>
      </c>
      <c r="F14" s="361"/>
    </row>
    <row r="16" spans="1:6" x14ac:dyDescent="0.2">
      <c r="B16" s="251" t="s">
        <v>452</v>
      </c>
      <c r="E16" s="361" t="s">
        <v>469</v>
      </c>
      <c r="F16" s="361"/>
    </row>
    <row r="17" spans="2:6" x14ac:dyDescent="0.2">
      <c r="B17" s="251" t="s">
        <v>453</v>
      </c>
      <c r="E17" s="361" t="s">
        <v>453</v>
      </c>
      <c r="F17" s="361"/>
    </row>
    <row r="21" spans="2:6" x14ac:dyDescent="0.2">
      <c r="B21" s="251" t="s">
        <v>454</v>
      </c>
      <c r="E21" s="361" t="s">
        <v>470</v>
      </c>
      <c r="F21" s="361"/>
    </row>
    <row r="22" spans="2:6" x14ac:dyDescent="0.2">
      <c r="B22" s="251" t="s">
        <v>410</v>
      </c>
      <c r="E22" s="361" t="s">
        <v>387</v>
      </c>
      <c r="F22" s="361"/>
    </row>
    <row r="23" spans="2:6" x14ac:dyDescent="0.2">
      <c r="B23" s="251" t="s">
        <v>455</v>
      </c>
      <c r="E23" s="361" t="s">
        <v>471</v>
      </c>
      <c r="F23" s="361"/>
    </row>
  </sheetData>
  <mergeCells count="9">
    <mergeCell ref="E21:F21"/>
    <mergeCell ref="E22:F22"/>
    <mergeCell ref="E23:F23"/>
    <mergeCell ref="A2:F2"/>
    <mergeCell ref="A3:F3"/>
    <mergeCell ref="A4:F4"/>
    <mergeCell ref="E14:F14"/>
    <mergeCell ref="E16:F16"/>
    <mergeCell ref="E17:F17"/>
  </mergeCells>
  <pageMargins left="0.41" right="0.32" top="0.5" bottom="0.5" header="0.3" footer="0.3"/>
  <pageSetup paperSize="5" scale="60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9"/>
  <sheetViews>
    <sheetView zoomScale="80" zoomScaleNormal="80" workbookViewId="0">
      <selection activeCell="D15" sqref="D15"/>
    </sheetView>
  </sheetViews>
  <sheetFormatPr defaultRowHeight="15" x14ac:dyDescent="0.25"/>
  <cols>
    <col min="1" max="1" width="5.7109375" customWidth="1"/>
    <col min="2" max="2" width="31.28515625" customWidth="1"/>
    <col min="3" max="3" width="29.85546875" customWidth="1"/>
    <col min="4" max="4" width="12.140625" customWidth="1"/>
    <col min="5" max="5" width="24.85546875" customWidth="1"/>
    <col min="6" max="6" width="15.42578125" customWidth="1"/>
    <col min="7" max="8" width="9.140625" hidden="1" customWidth="1"/>
  </cols>
  <sheetData>
    <row r="1" spans="1:8" ht="15.75" x14ac:dyDescent="0.25">
      <c r="A1" s="362" t="s">
        <v>378</v>
      </c>
      <c r="B1" s="362"/>
      <c r="C1" s="362"/>
      <c r="D1" s="362"/>
      <c r="E1" s="362"/>
      <c r="F1" s="362"/>
    </row>
    <row r="2" spans="1:8" ht="15.75" x14ac:dyDescent="0.25">
      <c r="A2" s="362" t="s">
        <v>428</v>
      </c>
      <c r="B2" s="362"/>
      <c r="C2" s="362"/>
      <c r="D2" s="362"/>
      <c r="E2" s="362"/>
      <c r="F2" s="362"/>
    </row>
    <row r="3" spans="1:8" ht="15.75" x14ac:dyDescent="0.25">
      <c r="A3" s="236"/>
      <c r="B3" s="236"/>
      <c r="C3" s="236"/>
      <c r="D3" s="236"/>
      <c r="E3" s="236"/>
      <c r="F3" s="236"/>
    </row>
    <row r="4" spans="1:8" ht="18.75" customHeight="1" x14ac:dyDescent="0.25">
      <c r="A4" s="237" t="s">
        <v>222</v>
      </c>
      <c r="B4" s="238" t="s">
        <v>314</v>
      </c>
      <c r="C4" s="238" t="s">
        <v>224</v>
      </c>
      <c r="D4" s="238" t="s">
        <v>307</v>
      </c>
      <c r="E4" s="238" t="s">
        <v>315</v>
      </c>
      <c r="F4" s="237" t="s">
        <v>316</v>
      </c>
    </row>
    <row r="5" spans="1:8" ht="15.75" x14ac:dyDescent="0.25">
      <c r="A5" s="237">
        <v>1</v>
      </c>
      <c r="B5" s="238">
        <v>2</v>
      </c>
      <c r="C5" s="238">
        <v>3</v>
      </c>
      <c r="D5" s="238"/>
      <c r="E5" s="238"/>
      <c r="F5" s="237">
        <v>4</v>
      </c>
    </row>
    <row r="6" spans="1:8" ht="15.75" x14ac:dyDescent="0.25">
      <c r="A6" s="239"/>
      <c r="B6" s="240"/>
      <c r="C6" s="240"/>
      <c r="D6" s="241"/>
      <c r="E6" s="240"/>
      <c r="F6" s="242"/>
    </row>
    <row r="7" spans="1:8" ht="45" customHeight="1" x14ac:dyDescent="0.25">
      <c r="A7" s="243">
        <v>1</v>
      </c>
      <c r="B7" s="244" t="s">
        <v>198</v>
      </c>
      <c r="C7" s="244" t="s">
        <v>199</v>
      </c>
      <c r="D7" s="252">
        <v>0.75</v>
      </c>
      <c r="E7" s="245" t="s">
        <v>433</v>
      </c>
      <c r="F7" s="253">
        <v>193335300</v>
      </c>
    </row>
    <row r="8" spans="1:8" ht="15" customHeight="1" x14ac:dyDescent="0.25">
      <c r="A8" s="247"/>
      <c r="B8" s="248"/>
      <c r="C8" s="248"/>
      <c r="D8" s="249"/>
      <c r="E8" s="248"/>
      <c r="F8" s="250"/>
    </row>
    <row r="9" spans="1:8" ht="15.75" x14ac:dyDescent="0.25">
      <c r="A9" s="184"/>
      <c r="B9" s="184"/>
      <c r="C9" s="184"/>
      <c r="D9" s="184"/>
      <c r="E9" s="184"/>
      <c r="F9" s="184"/>
    </row>
    <row r="10" spans="1:8" ht="15.75" x14ac:dyDescent="0.25">
      <c r="A10" s="184"/>
      <c r="B10" s="184"/>
      <c r="C10" s="184"/>
      <c r="D10" s="184"/>
      <c r="E10" s="184"/>
      <c r="F10" s="184"/>
    </row>
    <row r="11" spans="1:8" ht="15.75" x14ac:dyDescent="0.25">
      <c r="A11" s="184"/>
      <c r="B11" s="251" t="s">
        <v>429</v>
      </c>
      <c r="C11" s="184"/>
      <c r="D11" s="251"/>
      <c r="E11" s="251" t="s">
        <v>304</v>
      </c>
      <c r="F11" s="184"/>
    </row>
    <row r="12" spans="1:8" ht="15.75" x14ac:dyDescent="0.25">
      <c r="A12" s="184"/>
      <c r="B12" s="251" t="s">
        <v>215</v>
      </c>
      <c r="C12" s="184"/>
      <c r="D12" s="251"/>
      <c r="E12" s="251" t="s">
        <v>430</v>
      </c>
      <c r="F12" s="184"/>
    </row>
    <row r="13" spans="1:8" ht="15.75" x14ac:dyDescent="0.25">
      <c r="A13" s="184"/>
      <c r="B13" s="251"/>
      <c r="C13" s="184"/>
      <c r="D13" s="251"/>
      <c r="E13" s="251"/>
      <c r="F13" s="184"/>
    </row>
    <row r="14" spans="1:8" ht="15.75" x14ac:dyDescent="0.25">
      <c r="A14" s="184"/>
      <c r="B14" s="184"/>
      <c r="C14" s="184"/>
      <c r="D14" s="251"/>
      <c r="E14" s="251"/>
      <c r="F14" s="184"/>
    </row>
    <row r="15" spans="1:8" ht="15.75" x14ac:dyDescent="0.25">
      <c r="A15" s="184"/>
      <c r="B15" s="184"/>
      <c r="C15" s="184"/>
      <c r="D15" s="251"/>
      <c r="E15" s="251"/>
      <c r="F15" s="184"/>
    </row>
    <row r="16" spans="1:8" ht="15.75" x14ac:dyDescent="0.25">
      <c r="A16" s="184"/>
      <c r="B16" s="232" t="s">
        <v>385</v>
      </c>
      <c r="C16" s="184"/>
      <c r="D16" s="232"/>
      <c r="E16" s="260" t="s">
        <v>431</v>
      </c>
      <c r="F16" s="233"/>
      <c r="G16" s="229"/>
      <c r="H16" s="229"/>
    </row>
    <row r="17" spans="1:8" ht="15.75" x14ac:dyDescent="0.25">
      <c r="A17" s="184"/>
      <c r="B17" s="234" t="s">
        <v>217</v>
      </c>
      <c r="C17" s="184"/>
      <c r="D17" s="234"/>
      <c r="E17" s="259" t="s">
        <v>410</v>
      </c>
      <c r="F17" s="235"/>
      <c r="G17" s="230"/>
      <c r="H17" s="230"/>
    </row>
    <row r="18" spans="1:8" ht="15.75" x14ac:dyDescent="0.25">
      <c r="A18" s="184"/>
      <c r="B18" s="234" t="s">
        <v>218</v>
      </c>
      <c r="C18" s="184"/>
      <c r="D18" s="234"/>
      <c r="E18" s="259" t="s">
        <v>432</v>
      </c>
      <c r="F18" s="235"/>
      <c r="G18" s="230"/>
      <c r="H18" s="230"/>
    </row>
    <row r="19" spans="1:8" ht="15.75" x14ac:dyDescent="0.25">
      <c r="A19" s="184"/>
      <c r="B19" s="184"/>
      <c r="C19" s="184"/>
      <c r="D19" s="184"/>
      <c r="E19" s="184"/>
      <c r="F19" s="184"/>
    </row>
  </sheetData>
  <mergeCells count="2">
    <mergeCell ref="A1:F1"/>
    <mergeCell ref="A2:F2"/>
  </mergeCells>
  <pageMargins left="0.34" right="0.45" top="0.5" bottom="0.5" header="0.3" footer="0.3"/>
  <pageSetup paperSize="5" scale="80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H30"/>
  <sheetViews>
    <sheetView zoomScale="80" zoomScaleNormal="80" workbookViewId="0">
      <selection activeCell="E23" sqref="E23"/>
    </sheetView>
  </sheetViews>
  <sheetFormatPr defaultRowHeight="15" x14ac:dyDescent="0.25"/>
  <cols>
    <col min="1" max="1" width="5.7109375" customWidth="1"/>
    <col min="2" max="2" width="36.28515625" customWidth="1"/>
    <col min="3" max="3" width="31.28515625" customWidth="1"/>
    <col min="4" max="4" width="12.5703125" customWidth="1"/>
    <col min="5" max="5" width="32.7109375" customWidth="1"/>
    <col min="6" max="6" width="20.7109375" customWidth="1"/>
    <col min="7" max="8" width="9.140625" hidden="1" customWidth="1"/>
  </cols>
  <sheetData>
    <row r="2" spans="1:6" ht="15.75" x14ac:dyDescent="0.25">
      <c r="A2" s="362" t="s">
        <v>389</v>
      </c>
      <c r="B2" s="362"/>
      <c r="C2" s="362"/>
      <c r="D2" s="362"/>
      <c r="E2" s="362"/>
      <c r="F2" s="362"/>
    </row>
    <row r="3" spans="1:6" ht="15.75" x14ac:dyDescent="0.25">
      <c r="A3" s="362" t="s">
        <v>446</v>
      </c>
      <c r="B3" s="362"/>
      <c r="C3" s="362"/>
      <c r="D3" s="362"/>
      <c r="E3" s="362"/>
      <c r="F3" s="362"/>
    </row>
    <row r="4" spans="1:6" ht="15.75" x14ac:dyDescent="0.25">
      <c r="A4" s="236"/>
      <c r="B4" s="236"/>
      <c r="C4" s="236"/>
      <c r="D4" s="236"/>
      <c r="E4" s="236"/>
      <c r="F4" s="236"/>
    </row>
    <row r="5" spans="1:6" ht="15.75" x14ac:dyDescent="0.25">
      <c r="A5" s="237" t="s">
        <v>222</v>
      </c>
      <c r="B5" s="238" t="s">
        <v>323</v>
      </c>
      <c r="C5" s="238" t="s">
        <v>224</v>
      </c>
      <c r="D5" s="238" t="s">
        <v>307</v>
      </c>
      <c r="E5" s="238" t="s">
        <v>324</v>
      </c>
      <c r="F5" s="237" t="s">
        <v>316</v>
      </c>
    </row>
    <row r="6" spans="1:6" ht="15.75" x14ac:dyDescent="0.25">
      <c r="A6" s="237">
        <v>1</v>
      </c>
      <c r="B6" s="238">
        <v>2</v>
      </c>
      <c r="C6" s="238">
        <v>3</v>
      </c>
      <c r="D6" s="238"/>
      <c r="E6" s="238"/>
      <c r="F6" s="237">
        <v>4</v>
      </c>
    </row>
    <row r="7" spans="1:6" ht="15.75" x14ac:dyDescent="0.25">
      <c r="A7" s="261"/>
      <c r="B7" s="246"/>
      <c r="C7" s="246"/>
      <c r="D7" s="262"/>
      <c r="E7" s="246"/>
      <c r="F7" s="263"/>
    </row>
    <row r="8" spans="1:6" ht="75" x14ac:dyDescent="0.25">
      <c r="A8" s="261">
        <v>1</v>
      </c>
      <c r="B8" s="254" t="s">
        <v>444</v>
      </c>
      <c r="C8" s="254" t="s">
        <v>211</v>
      </c>
      <c r="D8" s="273">
        <v>1</v>
      </c>
      <c r="E8" s="254" t="s">
        <v>212</v>
      </c>
      <c r="F8" s="264">
        <v>77814300</v>
      </c>
    </row>
    <row r="9" spans="1:6" ht="15.75" x14ac:dyDescent="0.25">
      <c r="A9" s="247"/>
      <c r="B9" s="265"/>
      <c r="C9" s="265"/>
      <c r="D9" s="266"/>
      <c r="E9" s="265"/>
      <c r="F9" s="250"/>
    </row>
    <row r="10" spans="1:6" ht="60" x14ac:dyDescent="0.25">
      <c r="A10" s="261">
        <v>2</v>
      </c>
      <c r="B10" s="267" t="s">
        <v>441</v>
      </c>
      <c r="C10" s="254" t="s">
        <v>442</v>
      </c>
      <c r="D10" s="273">
        <v>1</v>
      </c>
      <c r="E10" s="254" t="s">
        <v>208</v>
      </c>
      <c r="F10" s="264">
        <v>35415200</v>
      </c>
    </row>
    <row r="11" spans="1:6" ht="15.75" x14ac:dyDescent="0.25">
      <c r="A11" s="247"/>
      <c r="B11" s="265"/>
      <c r="C11" s="268"/>
      <c r="D11" s="266"/>
      <c r="E11" s="265"/>
      <c r="F11" s="250"/>
    </row>
    <row r="12" spans="1:6" ht="15.75" x14ac:dyDescent="0.25">
      <c r="A12" s="261"/>
      <c r="B12" s="246"/>
      <c r="C12" s="269"/>
      <c r="D12" s="262"/>
      <c r="E12" s="246"/>
      <c r="F12" s="263"/>
    </row>
    <row r="13" spans="1:6" ht="45" x14ac:dyDescent="0.25">
      <c r="A13" s="261">
        <v>3</v>
      </c>
      <c r="B13" s="254" t="s">
        <v>186</v>
      </c>
      <c r="C13" s="254" t="s">
        <v>440</v>
      </c>
      <c r="D13" s="273">
        <v>1</v>
      </c>
      <c r="E13" s="254" t="s">
        <v>204</v>
      </c>
      <c r="F13" s="264">
        <v>50221600</v>
      </c>
    </row>
    <row r="14" spans="1:6" ht="15.75" x14ac:dyDescent="0.25">
      <c r="A14" s="270"/>
      <c r="B14" s="248"/>
      <c r="C14" s="271"/>
      <c r="D14" s="271"/>
      <c r="E14" s="271"/>
      <c r="F14" s="272"/>
    </row>
    <row r="15" spans="1:6" ht="15.75" x14ac:dyDescent="0.25">
      <c r="A15" s="236"/>
      <c r="B15" s="236"/>
      <c r="C15" s="236"/>
      <c r="D15" s="236"/>
      <c r="E15" s="236"/>
      <c r="F15" s="236"/>
    </row>
    <row r="16" spans="1:6" ht="15.75" x14ac:dyDescent="0.25">
      <c r="A16" s="236"/>
      <c r="B16" s="236"/>
      <c r="C16" s="236"/>
      <c r="D16" s="236"/>
      <c r="E16" s="236"/>
      <c r="F16" s="236"/>
    </row>
    <row r="17" spans="1:6" ht="15.75" x14ac:dyDescent="0.25">
      <c r="A17" s="236"/>
      <c r="B17" s="236"/>
      <c r="C17" s="236"/>
      <c r="D17" s="236"/>
      <c r="E17" s="236"/>
      <c r="F17" s="236"/>
    </row>
    <row r="18" spans="1:6" ht="15.75" x14ac:dyDescent="0.25">
      <c r="A18" s="236"/>
      <c r="B18" s="236"/>
      <c r="C18" s="236"/>
      <c r="D18" s="236"/>
      <c r="E18" s="340" t="s">
        <v>213</v>
      </c>
      <c r="F18" s="340"/>
    </row>
    <row r="19" spans="1:6" ht="15.75" x14ac:dyDescent="0.25">
      <c r="A19" s="340" t="s">
        <v>430</v>
      </c>
      <c r="B19" s="340"/>
      <c r="C19" s="340"/>
      <c r="D19" s="340"/>
      <c r="E19" s="340"/>
      <c r="F19" s="340"/>
    </row>
    <row r="20" spans="1:6" ht="15.75" x14ac:dyDescent="0.25">
      <c r="A20" s="340" t="s">
        <v>384</v>
      </c>
      <c r="B20" s="340"/>
      <c r="C20" s="340"/>
      <c r="D20" s="340"/>
      <c r="E20" s="340" t="s">
        <v>447</v>
      </c>
      <c r="F20" s="340"/>
    </row>
    <row r="21" spans="1:6" ht="15.75" x14ac:dyDescent="0.25">
      <c r="A21" s="236"/>
      <c r="B21" s="236"/>
      <c r="C21" s="236"/>
      <c r="D21" s="236"/>
      <c r="E21" s="236"/>
      <c r="F21" s="236"/>
    </row>
    <row r="22" spans="1:6" ht="15.75" x14ac:dyDescent="0.25">
      <c r="A22" s="236"/>
      <c r="B22" s="236"/>
      <c r="C22" s="236"/>
      <c r="D22" s="236"/>
      <c r="E22" s="236"/>
      <c r="F22" s="236"/>
    </row>
    <row r="23" spans="1:6" ht="15.75" x14ac:dyDescent="0.25">
      <c r="A23" s="236"/>
      <c r="B23" s="236"/>
      <c r="C23" s="236"/>
      <c r="D23" s="236"/>
      <c r="E23" s="236"/>
      <c r="F23" s="236"/>
    </row>
    <row r="24" spans="1:6" ht="15.75" x14ac:dyDescent="0.25">
      <c r="A24" s="342" t="s">
        <v>431</v>
      </c>
      <c r="B24" s="342"/>
      <c r="C24" s="342"/>
      <c r="D24" s="342"/>
      <c r="E24" s="342" t="s">
        <v>448</v>
      </c>
      <c r="F24" s="342"/>
    </row>
    <row r="25" spans="1:6" ht="15.75" x14ac:dyDescent="0.25">
      <c r="A25" s="340" t="s">
        <v>410</v>
      </c>
      <c r="B25" s="340"/>
      <c r="C25" s="340"/>
      <c r="D25" s="340"/>
      <c r="E25" s="340" t="s">
        <v>387</v>
      </c>
      <c r="F25" s="340"/>
    </row>
    <row r="26" spans="1:6" ht="15.75" x14ac:dyDescent="0.25">
      <c r="A26" s="340" t="s">
        <v>432</v>
      </c>
      <c r="B26" s="340"/>
      <c r="C26" s="340"/>
      <c r="D26" s="340"/>
      <c r="E26" s="340" t="s">
        <v>449</v>
      </c>
      <c r="F26" s="340"/>
    </row>
    <row r="27" spans="1:6" ht="15.75" x14ac:dyDescent="0.25">
      <c r="A27" s="236"/>
      <c r="B27" s="236"/>
      <c r="C27" s="236"/>
      <c r="D27" s="236"/>
      <c r="E27" s="236"/>
      <c r="F27" s="236"/>
    </row>
    <row r="28" spans="1:6" x14ac:dyDescent="0.25">
      <c r="A28" s="87"/>
      <c r="B28" s="87"/>
      <c r="C28" s="87"/>
      <c r="D28" s="87"/>
      <c r="E28" s="87"/>
      <c r="F28" s="87"/>
    </row>
    <row r="29" spans="1:6" x14ac:dyDescent="0.25">
      <c r="A29" s="87"/>
      <c r="B29" s="87"/>
      <c r="C29" s="87"/>
      <c r="D29" s="87"/>
      <c r="E29" s="87"/>
      <c r="F29" s="87"/>
    </row>
    <row r="30" spans="1:6" x14ac:dyDescent="0.25">
      <c r="A30" s="87"/>
      <c r="B30" s="87"/>
      <c r="C30" s="87"/>
      <c r="D30" s="87"/>
      <c r="E30" s="87"/>
      <c r="F30" s="87"/>
    </row>
  </sheetData>
  <mergeCells count="13">
    <mergeCell ref="A20:D20"/>
    <mergeCell ref="E20:F20"/>
    <mergeCell ref="A2:F2"/>
    <mergeCell ref="A3:F3"/>
    <mergeCell ref="E18:F18"/>
    <mergeCell ref="A19:D19"/>
    <mergeCell ref="E19:F19"/>
    <mergeCell ref="A24:D24"/>
    <mergeCell ref="E24:F24"/>
    <mergeCell ref="A25:D25"/>
    <mergeCell ref="E25:F25"/>
    <mergeCell ref="A26:D26"/>
    <mergeCell ref="E26:F26"/>
  </mergeCells>
  <pageMargins left="0.34" right="0.25" top="0.5" bottom="0.5" header="0.3" footer="0.3"/>
  <pageSetup paperSize="5" scale="70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2"/>
  <sheetViews>
    <sheetView zoomScale="80" zoomScaleNormal="80" workbookViewId="0">
      <selection activeCell="D30" sqref="D30"/>
    </sheetView>
  </sheetViews>
  <sheetFormatPr defaultRowHeight="15" x14ac:dyDescent="0.25"/>
  <cols>
    <col min="1" max="1" width="5.7109375" customWidth="1"/>
    <col min="2" max="2" width="36.28515625" customWidth="1"/>
    <col min="3" max="3" width="31.28515625" customWidth="1"/>
    <col min="4" max="4" width="12.5703125" customWidth="1"/>
    <col min="5" max="5" width="28.5703125" customWidth="1"/>
    <col min="6" max="6" width="23.42578125" customWidth="1"/>
    <col min="7" max="8" width="9.140625" hidden="1" customWidth="1"/>
  </cols>
  <sheetData>
    <row r="1" spans="1:6" x14ac:dyDescent="0.25">
      <c r="A1" s="87"/>
      <c r="B1" s="87"/>
      <c r="C1" s="87"/>
      <c r="D1" s="87"/>
      <c r="E1" s="87"/>
      <c r="F1" s="87"/>
    </row>
    <row r="2" spans="1:6" ht="15.75" x14ac:dyDescent="0.25">
      <c r="A2" s="362" t="s">
        <v>389</v>
      </c>
      <c r="B2" s="362"/>
      <c r="C2" s="362"/>
      <c r="D2" s="362"/>
      <c r="E2" s="362"/>
      <c r="F2" s="362"/>
    </row>
    <row r="3" spans="1:6" ht="15.75" x14ac:dyDescent="0.25">
      <c r="A3" s="362" t="s">
        <v>434</v>
      </c>
      <c r="B3" s="362"/>
      <c r="C3" s="362"/>
      <c r="D3" s="362"/>
      <c r="E3" s="362"/>
      <c r="F3" s="362"/>
    </row>
    <row r="4" spans="1:6" x14ac:dyDescent="0.25">
      <c r="A4" s="87"/>
      <c r="B4" s="87"/>
      <c r="C4" s="87"/>
      <c r="D4" s="87"/>
      <c r="E4" s="87"/>
      <c r="F4" s="87"/>
    </row>
    <row r="5" spans="1:6" ht="15.75" x14ac:dyDescent="0.25">
      <c r="A5" s="237" t="s">
        <v>222</v>
      </c>
      <c r="B5" s="238" t="s">
        <v>323</v>
      </c>
      <c r="C5" s="238" t="s">
        <v>224</v>
      </c>
      <c r="D5" s="238" t="s">
        <v>307</v>
      </c>
      <c r="E5" s="238" t="s">
        <v>324</v>
      </c>
      <c r="F5" s="237" t="s">
        <v>316</v>
      </c>
    </row>
    <row r="6" spans="1:6" x14ac:dyDescent="0.25">
      <c r="A6" s="88">
        <v>1</v>
      </c>
      <c r="B6" s="89">
        <v>2</v>
      </c>
      <c r="C6" s="89">
        <v>3</v>
      </c>
      <c r="D6" s="89">
        <v>4</v>
      </c>
      <c r="E6" s="89">
        <v>5</v>
      </c>
      <c r="F6" s="88">
        <v>6</v>
      </c>
    </row>
    <row r="7" spans="1:6" ht="84.75" customHeight="1" x14ac:dyDescent="0.25">
      <c r="A7" s="258">
        <v>1</v>
      </c>
      <c r="B7" s="256" t="s">
        <v>443</v>
      </c>
      <c r="C7" s="256" t="s">
        <v>209</v>
      </c>
      <c r="D7" s="257">
        <v>1</v>
      </c>
      <c r="E7" s="256" t="s">
        <v>210</v>
      </c>
      <c r="F7" s="255">
        <v>29884200</v>
      </c>
    </row>
    <row r="8" spans="1:6" x14ac:dyDescent="0.25">
      <c r="A8" s="90"/>
      <c r="B8" s="91"/>
      <c r="C8" s="91"/>
      <c r="D8" s="91"/>
      <c r="E8" s="91"/>
      <c r="F8" s="92"/>
    </row>
    <row r="9" spans="1:6" x14ac:dyDescent="0.25">
      <c r="A9" s="87"/>
      <c r="B9" s="87"/>
      <c r="C9" s="87"/>
      <c r="D9" s="87"/>
      <c r="E9" s="87"/>
      <c r="F9" s="87"/>
    </row>
    <row r="10" spans="1:6" ht="15.75" x14ac:dyDescent="0.25">
      <c r="A10" s="87"/>
      <c r="B10" s="94"/>
      <c r="C10" s="87"/>
      <c r="D10" s="87"/>
      <c r="E10" s="87"/>
      <c r="F10" s="87"/>
    </row>
    <row r="11" spans="1:6" ht="15.75" x14ac:dyDescent="0.25">
      <c r="A11" s="87"/>
      <c r="B11" s="94"/>
      <c r="C11" s="87"/>
      <c r="D11" s="87"/>
      <c r="E11" s="87"/>
      <c r="F11" s="87"/>
    </row>
    <row r="12" spans="1:6" ht="15.75" x14ac:dyDescent="0.25">
      <c r="A12" s="231"/>
      <c r="B12" s="231"/>
      <c r="C12" s="231"/>
      <c r="D12" s="231"/>
      <c r="E12" s="340" t="s">
        <v>304</v>
      </c>
      <c r="F12" s="340"/>
    </row>
    <row r="13" spans="1:6" ht="15.75" x14ac:dyDescent="0.25">
      <c r="A13" s="340" t="s">
        <v>435</v>
      </c>
      <c r="B13" s="340"/>
      <c r="C13" s="340"/>
      <c r="D13" s="340"/>
      <c r="E13" s="340" t="s">
        <v>436</v>
      </c>
      <c r="F13" s="340"/>
    </row>
    <row r="14" spans="1:6" ht="15.75" x14ac:dyDescent="0.25">
      <c r="A14" s="340" t="s">
        <v>384</v>
      </c>
      <c r="B14" s="340"/>
      <c r="C14" s="340"/>
      <c r="D14" s="340"/>
      <c r="E14" s="340" t="s">
        <v>437</v>
      </c>
      <c r="F14" s="340"/>
    </row>
    <row r="15" spans="1:6" ht="15.75" x14ac:dyDescent="0.25">
      <c r="A15" s="231"/>
      <c r="B15" s="231"/>
      <c r="C15" s="236"/>
      <c r="D15" s="236"/>
      <c r="E15" s="236"/>
      <c r="F15" s="236"/>
    </row>
    <row r="16" spans="1:6" ht="15.75" x14ac:dyDescent="0.25">
      <c r="A16" s="231"/>
      <c r="B16" s="231"/>
      <c r="C16" s="236"/>
      <c r="D16" s="236"/>
      <c r="E16" s="236"/>
      <c r="F16" s="236"/>
    </row>
    <row r="17" spans="1:6" ht="15.75" x14ac:dyDescent="0.25">
      <c r="A17" s="231"/>
      <c r="B17" s="231"/>
      <c r="C17" s="236"/>
      <c r="D17" s="236"/>
      <c r="E17" s="236"/>
      <c r="F17" s="236"/>
    </row>
    <row r="18" spans="1:6" ht="15.75" x14ac:dyDescent="0.25">
      <c r="A18" s="231"/>
      <c r="B18" s="231"/>
      <c r="C18" s="236"/>
      <c r="D18" s="236"/>
      <c r="E18" s="340"/>
      <c r="F18" s="340"/>
    </row>
    <row r="19" spans="1:6" ht="15.75" x14ac:dyDescent="0.25">
      <c r="A19" s="342" t="s">
        <v>431</v>
      </c>
      <c r="B19" s="342"/>
      <c r="C19" s="342"/>
      <c r="D19" s="342"/>
      <c r="E19" s="342" t="s">
        <v>438</v>
      </c>
      <c r="F19" s="342"/>
    </row>
    <row r="20" spans="1:6" ht="15.75" x14ac:dyDescent="0.25">
      <c r="A20" s="340" t="s">
        <v>410</v>
      </c>
      <c r="B20" s="340"/>
      <c r="C20" s="340"/>
      <c r="D20" s="340"/>
      <c r="E20" s="340" t="s">
        <v>439</v>
      </c>
      <c r="F20" s="340"/>
    </row>
    <row r="21" spans="1:6" ht="15.75" x14ac:dyDescent="0.25">
      <c r="A21" s="340" t="s">
        <v>432</v>
      </c>
      <c r="B21" s="340"/>
      <c r="C21" s="340"/>
      <c r="D21" s="340"/>
      <c r="E21" s="340"/>
      <c r="F21" s="340"/>
    </row>
    <row r="22" spans="1:6" x14ac:dyDescent="0.25">
      <c r="A22" s="218"/>
      <c r="B22" s="218"/>
      <c r="C22" s="218"/>
      <c r="D22" s="218"/>
      <c r="E22" s="218"/>
      <c r="F22" s="218"/>
    </row>
  </sheetData>
  <mergeCells count="14">
    <mergeCell ref="A21:D21"/>
    <mergeCell ref="E21:F21"/>
    <mergeCell ref="A2:F2"/>
    <mergeCell ref="A3:F3"/>
    <mergeCell ref="E12:F12"/>
    <mergeCell ref="A13:D13"/>
    <mergeCell ref="E13:F13"/>
    <mergeCell ref="A14:D14"/>
    <mergeCell ref="E14:F14"/>
    <mergeCell ref="E18:F18"/>
    <mergeCell ref="A19:D19"/>
    <mergeCell ref="E19:F19"/>
    <mergeCell ref="A20:D20"/>
    <mergeCell ref="E20:F20"/>
  </mergeCells>
  <pageMargins left="0.38" right="0.27" top="0.5" bottom="0.5" header="0.3" footer="0.3"/>
  <pageSetup paperSize="5" scale="70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8"/>
  <sheetViews>
    <sheetView zoomScale="80" zoomScaleNormal="80" workbookViewId="0">
      <selection activeCell="B23" sqref="B23"/>
    </sheetView>
  </sheetViews>
  <sheetFormatPr defaultRowHeight="15" x14ac:dyDescent="0.2"/>
  <cols>
    <col min="1" max="1" width="5.140625" style="184" customWidth="1"/>
    <col min="2" max="2" width="53.42578125" style="184" customWidth="1"/>
    <col min="3" max="3" width="38.7109375" style="184" customWidth="1"/>
    <col min="4" max="4" width="13.42578125" style="184" customWidth="1"/>
    <col min="5" max="5" width="30.7109375" style="184" customWidth="1"/>
    <col min="6" max="6" width="20.5703125" style="184" customWidth="1"/>
    <col min="7" max="16384" width="9.140625" style="184"/>
  </cols>
  <sheetData>
    <row r="1" spans="1:6" ht="18" x14ac:dyDescent="0.25">
      <c r="A1" s="364" t="s">
        <v>311</v>
      </c>
      <c r="B1" s="364"/>
      <c r="C1" s="364"/>
      <c r="D1" s="364"/>
      <c r="E1" s="364"/>
      <c r="F1" s="364"/>
    </row>
    <row r="2" spans="1:6" ht="18" x14ac:dyDescent="0.25">
      <c r="A2" s="364" t="s">
        <v>402</v>
      </c>
      <c r="B2" s="364"/>
      <c r="C2" s="364"/>
      <c r="D2" s="364"/>
      <c r="E2" s="364"/>
      <c r="F2" s="364"/>
    </row>
    <row r="3" spans="1:6" ht="18" x14ac:dyDescent="0.25">
      <c r="A3" s="364" t="s">
        <v>403</v>
      </c>
      <c r="B3" s="364"/>
      <c r="C3" s="364"/>
      <c r="D3" s="364"/>
      <c r="E3" s="364"/>
      <c r="F3" s="364"/>
    </row>
    <row r="4" spans="1:6" ht="19.5" customHeight="1" thickBot="1" x14ac:dyDescent="0.25"/>
    <row r="5" spans="1:6" ht="27.75" customHeight="1" thickTop="1" thickBot="1" x14ac:dyDescent="0.25">
      <c r="A5" s="185" t="s">
        <v>222</v>
      </c>
      <c r="B5" s="186" t="s">
        <v>314</v>
      </c>
      <c r="C5" s="186" t="s">
        <v>224</v>
      </c>
      <c r="D5" s="186" t="s">
        <v>307</v>
      </c>
      <c r="E5" s="186" t="s">
        <v>315</v>
      </c>
      <c r="F5" s="187" t="s">
        <v>316</v>
      </c>
    </row>
    <row r="6" spans="1:6" ht="54.75" customHeight="1" thickTop="1" x14ac:dyDescent="0.2">
      <c r="A6" s="197">
        <v>1</v>
      </c>
      <c r="B6" s="199" t="s">
        <v>130</v>
      </c>
      <c r="C6" s="200" t="s">
        <v>131</v>
      </c>
      <c r="D6" s="201">
        <v>1</v>
      </c>
      <c r="E6" s="200" t="s">
        <v>132</v>
      </c>
      <c r="F6" s="198">
        <v>546829600</v>
      </c>
    </row>
    <row r="7" spans="1:6" ht="15.75" thickBot="1" x14ac:dyDescent="0.25">
      <c r="A7" s="191"/>
      <c r="B7" s="192"/>
      <c r="C7" s="192"/>
      <c r="D7" s="192"/>
      <c r="E7" s="193"/>
      <c r="F7" s="194"/>
    </row>
    <row r="8" spans="1:6" ht="15.75" customHeight="1" thickTop="1" x14ac:dyDescent="0.2"/>
    <row r="9" spans="1:6" ht="16.5" customHeight="1" x14ac:dyDescent="0.2">
      <c r="E9" s="361" t="s">
        <v>304</v>
      </c>
      <c r="F9" s="361"/>
    </row>
    <row r="11" spans="1:6" x14ac:dyDescent="0.2">
      <c r="B11" s="195" t="s">
        <v>404</v>
      </c>
      <c r="E11" s="361" t="s">
        <v>405</v>
      </c>
      <c r="F11" s="361"/>
    </row>
    <row r="12" spans="1:6" x14ac:dyDescent="0.2">
      <c r="B12" s="195" t="s">
        <v>406</v>
      </c>
      <c r="E12" s="361" t="s">
        <v>407</v>
      </c>
      <c r="F12" s="361"/>
    </row>
    <row r="13" spans="1:6" x14ac:dyDescent="0.2">
      <c r="B13" s="195"/>
    </row>
    <row r="14" spans="1:6" x14ac:dyDescent="0.2">
      <c r="B14" s="195"/>
    </row>
    <row r="15" spans="1:6" x14ac:dyDescent="0.2">
      <c r="B15" s="195"/>
    </row>
    <row r="16" spans="1:6" ht="15.75" x14ac:dyDescent="0.25">
      <c r="B16" s="196" t="s">
        <v>408</v>
      </c>
      <c r="E16" s="363" t="s">
        <v>409</v>
      </c>
      <c r="F16" s="363"/>
    </row>
    <row r="17" spans="2:6" x14ac:dyDescent="0.2">
      <c r="B17" s="195" t="s">
        <v>217</v>
      </c>
      <c r="E17" s="361" t="s">
        <v>410</v>
      </c>
      <c r="F17" s="361"/>
    </row>
    <row r="18" spans="2:6" x14ac:dyDescent="0.2">
      <c r="B18" s="195" t="s">
        <v>310</v>
      </c>
      <c r="E18" s="361" t="s">
        <v>411</v>
      </c>
      <c r="F18" s="361"/>
    </row>
  </sheetData>
  <mergeCells count="9">
    <mergeCell ref="E12:F12"/>
    <mergeCell ref="E16:F16"/>
    <mergeCell ref="E17:F17"/>
    <mergeCell ref="E18:F18"/>
    <mergeCell ref="A1:F1"/>
    <mergeCell ref="A2:F2"/>
    <mergeCell ref="A3:F3"/>
    <mergeCell ref="E9:F9"/>
    <mergeCell ref="E11:F11"/>
  </mergeCells>
  <pageMargins left="0.34" right="0.25" top="0.5" bottom="0.5" header="0.3" footer="0.3"/>
  <pageSetup paperSize="5" scale="60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zoomScale="80" zoomScaleNormal="80" workbookViewId="0">
      <selection activeCell="B15" sqref="B15"/>
    </sheetView>
  </sheetViews>
  <sheetFormatPr defaultRowHeight="15.75" x14ac:dyDescent="0.25"/>
  <cols>
    <col min="1" max="1" width="5.140625" style="202" customWidth="1"/>
    <col min="2" max="2" width="53.42578125" style="202" customWidth="1"/>
    <col min="3" max="3" width="36.140625" style="202" customWidth="1"/>
    <col min="4" max="4" width="13.42578125" style="202" customWidth="1"/>
    <col min="5" max="5" width="36.85546875" style="202" customWidth="1"/>
    <col min="6" max="6" width="16.140625" style="202" customWidth="1"/>
    <col min="7" max="16384" width="9.140625" style="202"/>
  </cols>
  <sheetData>
    <row r="1" spans="1:7" x14ac:dyDescent="0.25">
      <c r="A1" s="361" t="s">
        <v>311</v>
      </c>
      <c r="B1" s="361"/>
      <c r="C1" s="361"/>
      <c r="D1" s="361"/>
      <c r="E1" s="361"/>
      <c r="F1" s="361"/>
    </row>
    <row r="2" spans="1:7" x14ac:dyDescent="0.25">
      <c r="A2" s="361" t="s">
        <v>402</v>
      </c>
      <c r="B2" s="361"/>
      <c r="C2" s="361"/>
      <c r="D2" s="361"/>
      <c r="E2" s="361"/>
      <c r="F2" s="361"/>
    </row>
    <row r="3" spans="1:7" x14ac:dyDescent="0.25">
      <c r="A3" s="361" t="s">
        <v>412</v>
      </c>
      <c r="B3" s="361"/>
      <c r="C3" s="361"/>
      <c r="D3" s="361"/>
      <c r="E3" s="361"/>
      <c r="F3" s="361"/>
    </row>
    <row r="4" spans="1:7" ht="18" customHeight="1" thickBot="1" x14ac:dyDescent="0.3"/>
    <row r="5" spans="1:7" ht="27.75" customHeight="1" thickTop="1" thickBot="1" x14ac:dyDescent="0.3">
      <c r="A5" s="204" t="s">
        <v>222</v>
      </c>
      <c r="B5" s="205" t="s">
        <v>323</v>
      </c>
      <c r="C5" s="205" t="s">
        <v>224</v>
      </c>
      <c r="D5" s="205" t="s">
        <v>307</v>
      </c>
      <c r="E5" s="205" t="s">
        <v>324</v>
      </c>
      <c r="F5" s="206" t="s">
        <v>316</v>
      </c>
      <c r="G5" s="203"/>
    </row>
    <row r="6" spans="1:7" ht="76.5" customHeight="1" thickTop="1" thickBot="1" x14ac:dyDescent="0.3">
      <c r="A6" s="207">
        <v>1</v>
      </c>
      <c r="B6" s="208" t="s">
        <v>413</v>
      </c>
      <c r="C6" s="209" t="s">
        <v>138</v>
      </c>
      <c r="D6" s="221">
        <v>1</v>
      </c>
      <c r="E6" s="208" t="s">
        <v>414</v>
      </c>
      <c r="F6" s="219">
        <v>158623100</v>
      </c>
      <c r="G6" s="203"/>
    </row>
    <row r="7" spans="1:7" ht="106.5" customHeight="1" thickTop="1" thickBot="1" x14ac:dyDescent="0.3">
      <c r="A7" s="210">
        <v>2</v>
      </c>
      <c r="B7" s="211" t="s">
        <v>415</v>
      </c>
      <c r="C7" s="212" t="s">
        <v>142</v>
      </c>
      <c r="D7" s="221">
        <v>1</v>
      </c>
      <c r="E7" s="213" t="s">
        <v>416</v>
      </c>
      <c r="F7" s="220">
        <v>43533600</v>
      </c>
      <c r="G7" s="203"/>
    </row>
    <row r="8" spans="1:7" ht="89.25" customHeight="1" thickTop="1" x14ac:dyDescent="0.25">
      <c r="A8" s="214"/>
      <c r="B8" s="215" t="s">
        <v>147</v>
      </c>
      <c r="C8" s="216" t="s">
        <v>148</v>
      </c>
      <c r="D8" s="315">
        <v>1</v>
      </c>
      <c r="E8" s="217" t="s">
        <v>417</v>
      </c>
      <c r="F8" s="220">
        <v>290842000</v>
      </c>
      <c r="G8" s="203"/>
    </row>
    <row r="9" spans="1:7" ht="15.75" customHeight="1" x14ac:dyDescent="0.25">
      <c r="A9" s="218"/>
      <c r="B9" s="218"/>
      <c r="C9" s="218"/>
      <c r="D9" s="218"/>
      <c r="E9" s="218"/>
      <c r="F9" s="218"/>
      <c r="G9" s="203"/>
    </row>
    <row r="10" spans="1:7" ht="15.75" customHeight="1" x14ac:dyDescent="0.25">
      <c r="A10" s="218"/>
      <c r="B10" s="218"/>
      <c r="C10" s="218"/>
      <c r="D10" s="218"/>
      <c r="E10" s="218"/>
      <c r="F10" s="218"/>
      <c r="G10" s="203"/>
    </row>
    <row r="11" spans="1:7" ht="16.5" customHeight="1" x14ac:dyDescent="0.25">
      <c r="A11" s="184"/>
      <c r="B11" s="184"/>
      <c r="C11" s="184"/>
      <c r="D11" s="184"/>
      <c r="E11" s="361" t="s">
        <v>304</v>
      </c>
      <c r="F11" s="361"/>
    </row>
    <row r="12" spans="1:7" x14ac:dyDescent="0.25">
      <c r="A12" s="184"/>
      <c r="B12" s="184"/>
      <c r="C12" s="184"/>
      <c r="D12" s="184"/>
      <c r="E12" s="184"/>
      <c r="F12" s="184"/>
    </row>
    <row r="13" spans="1:7" x14ac:dyDescent="0.25">
      <c r="A13" s="184"/>
      <c r="B13" s="195" t="s">
        <v>418</v>
      </c>
      <c r="C13" s="184"/>
      <c r="D13" s="184"/>
      <c r="E13" s="361" t="s">
        <v>419</v>
      </c>
      <c r="F13" s="361"/>
    </row>
    <row r="14" spans="1:7" x14ac:dyDescent="0.25">
      <c r="A14" s="184"/>
      <c r="B14" s="195" t="s">
        <v>407</v>
      </c>
      <c r="C14" s="184"/>
      <c r="D14" s="184"/>
      <c r="E14" s="361"/>
      <c r="F14" s="361"/>
    </row>
    <row r="15" spans="1:7" x14ac:dyDescent="0.25">
      <c r="A15" s="184"/>
      <c r="B15" s="195"/>
      <c r="C15" s="184"/>
      <c r="D15" s="184"/>
      <c r="E15" s="184"/>
      <c r="F15" s="184"/>
    </row>
    <row r="16" spans="1:7" x14ac:dyDescent="0.25">
      <c r="A16" s="184"/>
      <c r="B16" s="195"/>
      <c r="C16" s="184"/>
      <c r="D16" s="184"/>
      <c r="E16" s="184"/>
      <c r="F16" s="184"/>
    </row>
    <row r="17" spans="1:7" x14ac:dyDescent="0.25">
      <c r="A17" s="184"/>
      <c r="B17" s="195"/>
      <c r="C17" s="184"/>
      <c r="D17" s="184"/>
      <c r="E17" s="184"/>
      <c r="F17" s="184"/>
    </row>
    <row r="18" spans="1:7" x14ac:dyDescent="0.25">
      <c r="A18" s="184"/>
      <c r="B18" s="196" t="s">
        <v>409</v>
      </c>
      <c r="C18" s="184"/>
      <c r="D18" s="184"/>
      <c r="E18" s="363" t="s">
        <v>420</v>
      </c>
      <c r="F18" s="363"/>
    </row>
    <row r="19" spans="1:7" x14ac:dyDescent="0.25">
      <c r="A19" s="184"/>
      <c r="B19" s="195" t="s">
        <v>217</v>
      </c>
      <c r="C19" s="184"/>
      <c r="D19" s="184"/>
      <c r="E19" s="361" t="s">
        <v>421</v>
      </c>
      <c r="F19" s="361"/>
    </row>
    <row r="20" spans="1:7" x14ac:dyDescent="0.25">
      <c r="A20" s="184"/>
      <c r="B20" s="195" t="s">
        <v>411</v>
      </c>
      <c r="C20" s="184"/>
      <c r="D20" s="184"/>
      <c r="E20" s="361" t="s">
        <v>422</v>
      </c>
      <c r="F20" s="361"/>
    </row>
    <row r="21" spans="1:7" x14ac:dyDescent="0.25">
      <c r="A21" s="184"/>
      <c r="B21" s="184"/>
      <c r="C21" s="184"/>
      <c r="D21" s="184"/>
      <c r="E21" s="184"/>
      <c r="F21" s="184"/>
    </row>
    <row r="22" spans="1:7" x14ac:dyDescent="0.25">
      <c r="A22" s="203"/>
      <c r="B22" s="203"/>
      <c r="C22" s="203"/>
      <c r="D22" s="203"/>
      <c r="E22" s="203"/>
      <c r="F22" s="203"/>
      <c r="G22" s="203"/>
    </row>
    <row r="23" spans="1:7" x14ac:dyDescent="0.25">
      <c r="A23" s="203"/>
      <c r="B23" s="203"/>
      <c r="C23" s="203"/>
      <c r="D23" s="203"/>
      <c r="E23" s="203"/>
      <c r="F23" s="203"/>
      <c r="G23" s="203"/>
    </row>
  </sheetData>
  <mergeCells count="9">
    <mergeCell ref="E20:F20"/>
    <mergeCell ref="A1:F1"/>
    <mergeCell ref="A2:F2"/>
    <mergeCell ref="A3:F3"/>
    <mergeCell ref="E11:F11"/>
    <mergeCell ref="E13:F13"/>
    <mergeCell ref="E14:F14"/>
    <mergeCell ref="E18:F18"/>
    <mergeCell ref="E19:F19"/>
  </mergeCells>
  <pageMargins left="0.34" right="0.25" top="0.5" bottom="0.5" header="0.3" footer="0.3"/>
  <pageSetup paperSize="5" scale="60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1"/>
  <sheetViews>
    <sheetView zoomScale="80" zoomScaleNormal="80" workbookViewId="0">
      <selection activeCell="E13" sqref="E13"/>
    </sheetView>
  </sheetViews>
  <sheetFormatPr defaultRowHeight="15.75" x14ac:dyDescent="0.25"/>
  <cols>
    <col min="1" max="1" width="5.140625" style="202" customWidth="1"/>
    <col min="2" max="2" width="53.42578125" style="202" customWidth="1"/>
    <col min="3" max="3" width="36.140625" style="202" customWidth="1"/>
    <col min="4" max="4" width="13.42578125" style="202" customWidth="1"/>
    <col min="5" max="5" width="34.85546875" style="202" customWidth="1"/>
    <col min="6" max="6" width="16.140625" style="202" customWidth="1"/>
    <col min="7" max="16384" width="9.140625" style="202"/>
  </cols>
  <sheetData>
    <row r="1" spans="1:7" x14ac:dyDescent="0.25">
      <c r="A1" s="361" t="s">
        <v>311</v>
      </c>
      <c r="B1" s="361"/>
      <c r="C1" s="361"/>
      <c r="D1" s="361"/>
      <c r="E1" s="361"/>
      <c r="F1" s="361"/>
    </row>
    <row r="2" spans="1:7" x14ac:dyDescent="0.25">
      <c r="A2" s="361" t="s">
        <v>402</v>
      </c>
      <c r="B2" s="361"/>
      <c r="C2" s="361"/>
      <c r="D2" s="361"/>
      <c r="E2" s="361"/>
      <c r="F2" s="361"/>
    </row>
    <row r="3" spans="1:7" x14ac:dyDescent="0.25">
      <c r="A3" s="361" t="s">
        <v>423</v>
      </c>
      <c r="B3" s="361"/>
      <c r="C3" s="361"/>
      <c r="D3" s="361"/>
      <c r="E3" s="361"/>
      <c r="F3" s="361"/>
    </row>
    <row r="4" spans="1:7" ht="18.75" customHeight="1" thickBot="1" x14ac:dyDescent="0.3">
      <c r="A4" s="184"/>
      <c r="B4" s="184"/>
      <c r="C4" s="184"/>
      <c r="D4" s="184"/>
      <c r="E4" s="184"/>
      <c r="F4" s="184"/>
    </row>
    <row r="5" spans="1:7" ht="27.75" customHeight="1" thickTop="1" thickBot="1" x14ac:dyDescent="0.3">
      <c r="A5" s="185" t="s">
        <v>222</v>
      </c>
      <c r="B5" s="186" t="s">
        <v>323</v>
      </c>
      <c r="C5" s="186" t="s">
        <v>224</v>
      </c>
      <c r="D5" s="186" t="s">
        <v>307</v>
      </c>
      <c r="E5" s="186" t="s">
        <v>324</v>
      </c>
      <c r="F5" s="187" t="s">
        <v>316</v>
      </c>
      <c r="G5" s="203"/>
    </row>
    <row r="6" spans="1:7" ht="91.5" customHeight="1" thickTop="1" thickBot="1" x14ac:dyDescent="0.3">
      <c r="A6" s="185">
        <v>1</v>
      </c>
      <c r="B6" s="225" t="s">
        <v>144</v>
      </c>
      <c r="C6" s="226" t="s">
        <v>145</v>
      </c>
      <c r="D6" s="227">
        <v>1</v>
      </c>
      <c r="E6" s="225" t="s">
        <v>424</v>
      </c>
      <c r="F6" s="228">
        <v>53830900</v>
      </c>
      <c r="G6" s="203"/>
    </row>
    <row r="7" spans="1:7" ht="15.75" customHeight="1" thickTop="1" x14ac:dyDescent="0.25">
      <c r="A7" s="184"/>
      <c r="B7" s="184"/>
      <c r="C7" s="184"/>
      <c r="D7" s="184"/>
      <c r="E7" s="184"/>
      <c r="F7" s="184"/>
      <c r="G7" s="203"/>
    </row>
    <row r="8" spans="1:7" ht="41.25" customHeight="1" x14ac:dyDescent="0.25">
      <c r="A8" s="184"/>
      <c r="B8" s="222"/>
      <c r="C8" s="223"/>
      <c r="D8" s="184"/>
      <c r="E8" s="224"/>
      <c r="F8" s="184"/>
      <c r="G8" s="203"/>
    </row>
    <row r="9" spans="1:7" ht="16.5" customHeight="1" x14ac:dyDescent="0.25">
      <c r="A9" s="184"/>
      <c r="B9" s="184"/>
      <c r="C9" s="184"/>
      <c r="D9" s="184"/>
      <c r="E9" s="361" t="s">
        <v>304</v>
      </c>
      <c r="F9" s="361"/>
      <c r="G9" s="203"/>
    </row>
    <row r="10" spans="1:7" x14ac:dyDescent="0.25">
      <c r="A10" s="184"/>
      <c r="B10" s="184"/>
      <c r="C10" s="184"/>
      <c r="D10" s="184"/>
      <c r="E10" s="184"/>
      <c r="F10" s="184"/>
      <c r="G10" s="203"/>
    </row>
    <row r="11" spans="1:7" x14ac:dyDescent="0.25">
      <c r="A11" s="184"/>
      <c r="B11" s="195" t="s">
        <v>418</v>
      </c>
      <c r="C11" s="184"/>
      <c r="D11" s="184"/>
      <c r="E11" s="361" t="s">
        <v>425</v>
      </c>
      <c r="F11" s="361"/>
      <c r="G11" s="203"/>
    </row>
    <row r="12" spans="1:7" x14ac:dyDescent="0.25">
      <c r="A12" s="184"/>
      <c r="B12" s="195" t="s">
        <v>407</v>
      </c>
      <c r="C12" s="184"/>
      <c r="D12" s="184"/>
      <c r="E12" s="361"/>
      <c r="F12" s="361"/>
      <c r="G12" s="203"/>
    </row>
    <row r="13" spans="1:7" x14ac:dyDescent="0.25">
      <c r="A13" s="184"/>
      <c r="B13" s="195"/>
      <c r="C13" s="184"/>
      <c r="D13" s="184"/>
      <c r="E13" s="184"/>
      <c r="F13" s="184"/>
      <c r="G13" s="203"/>
    </row>
    <row r="14" spans="1:7" x14ac:dyDescent="0.25">
      <c r="A14" s="184"/>
      <c r="B14" s="195"/>
      <c r="C14" s="184"/>
      <c r="D14" s="184"/>
      <c r="E14" s="184"/>
      <c r="F14" s="184"/>
      <c r="G14" s="203"/>
    </row>
    <row r="15" spans="1:7" x14ac:dyDescent="0.25">
      <c r="A15" s="184"/>
      <c r="B15" s="195"/>
      <c r="C15" s="184"/>
      <c r="D15" s="184"/>
      <c r="E15" s="184"/>
      <c r="F15" s="184"/>
      <c r="G15" s="203"/>
    </row>
    <row r="16" spans="1:7" x14ac:dyDescent="0.25">
      <c r="A16" s="184"/>
      <c r="B16" s="196" t="s">
        <v>409</v>
      </c>
      <c r="C16" s="184"/>
      <c r="D16" s="184"/>
      <c r="E16" s="363" t="s">
        <v>426</v>
      </c>
      <c r="F16" s="363"/>
      <c r="G16" s="203"/>
    </row>
    <row r="17" spans="1:7" x14ac:dyDescent="0.25">
      <c r="A17" s="184"/>
      <c r="B17" s="195" t="s">
        <v>217</v>
      </c>
      <c r="C17" s="184"/>
      <c r="D17" s="184"/>
      <c r="E17" s="361" t="s">
        <v>399</v>
      </c>
      <c r="F17" s="361"/>
      <c r="G17" s="203"/>
    </row>
    <row r="18" spans="1:7" x14ac:dyDescent="0.25">
      <c r="A18" s="184"/>
      <c r="B18" s="195" t="s">
        <v>411</v>
      </c>
      <c r="C18" s="184"/>
      <c r="D18" s="184"/>
      <c r="E18" s="361" t="s">
        <v>427</v>
      </c>
      <c r="F18" s="361"/>
      <c r="G18" s="203"/>
    </row>
    <row r="19" spans="1:7" x14ac:dyDescent="0.25">
      <c r="A19" s="203"/>
      <c r="B19" s="203"/>
      <c r="C19" s="203"/>
      <c r="D19" s="203"/>
      <c r="E19" s="203"/>
      <c r="F19" s="203"/>
      <c r="G19" s="203"/>
    </row>
    <row r="20" spans="1:7" x14ac:dyDescent="0.25">
      <c r="A20" s="203"/>
      <c r="B20" s="203"/>
      <c r="C20" s="203"/>
      <c r="D20" s="203"/>
      <c r="E20" s="203"/>
      <c r="F20" s="203"/>
      <c r="G20" s="203"/>
    </row>
    <row r="21" spans="1:7" x14ac:dyDescent="0.25">
      <c r="A21" s="203"/>
      <c r="B21" s="203"/>
      <c r="C21" s="203"/>
      <c r="D21" s="203"/>
      <c r="E21" s="203"/>
      <c r="F21" s="203"/>
      <c r="G21" s="203"/>
    </row>
  </sheetData>
  <mergeCells count="9">
    <mergeCell ref="E18:F18"/>
    <mergeCell ref="A1:F1"/>
    <mergeCell ref="A2:F2"/>
    <mergeCell ref="A3:F3"/>
    <mergeCell ref="E9:F9"/>
    <mergeCell ref="E11:F11"/>
    <mergeCell ref="E12:F12"/>
    <mergeCell ref="E16:F16"/>
    <mergeCell ref="E17:F17"/>
  </mergeCells>
  <pageMargins left="0.28999999999999998" right="0.43" top="0.5" bottom="0.5" header="0.3" footer="0.3"/>
  <pageSetup paperSize="5" scale="60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9"/>
  <sheetViews>
    <sheetView zoomScale="80" zoomScaleNormal="80" workbookViewId="0">
      <selection activeCell="E24" sqref="E24"/>
    </sheetView>
  </sheetViews>
  <sheetFormatPr defaultRowHeight="15" x14ac:dyDescent="0.25"/>
  <cols>
    <col min="1" max="1" width="4.42578125" style="87" customWidth="1"/>
    <col min="2" max="2" width="36" style="87" customWidth="1"/>
    <col min="3" max="3" width="31.85546875" style="87" customWidth="1"/>
    <col min="4" max="4" width="9.42578125" style="87" customWidth="1"/>
    <col min="5" max="5" width="40.140625" style="87" customWidth="1"/>
    <col min="6" max="6" width="17.85546875" style="87" customWidth="1"/>
    <col min="7" max="16384" width="9.140625" style="87"/>
  </cols>
  <sheetData>
    <row r="2" spans="1:6" ht="18.75" x14ac:dyDescent="0.3">
      <c r="A2" s="341" t="s">
        <v>378</v>
      </c>
      <c r="B2" s="341"/>
      <c r="C2" s="341"/>
      <c r="D2" s="341"/>
      <c r="E2" s="341"/>
      <c r="F2" s="341"/>
    </row>
    <row r="3" spans="1:6" ht="18.75" x14ac:dyDescent="0.3">
      <c r="A3" s="341" t="s">
        <v>379</v>
      </c>
      <c r="B3" s="341"/>
      <c r="C3" s="341"/>
      <c r="D3" s="341"/>
      <c r="E3" s="341"/>
      <c r="F3" s="341"/>
    </row>
    <row r="4" spans="1:6" ht="7.5" customHeight="1" x14ac:dyDescent="0.25"/>
    <row r="5" spans="1:6" x14ac:dyDescent="0.25">
      <c r="A5" s="88" t="s">
        <v>222</v>
      </c>
      <c r="B5" s="89" t="s">
        <v>314</v>
      </c>
      <c r="C5" s="89" t="s">
        <v>224</v>
      </c>
      <c r="D5" s="89" t="s">
        <v>307</v>
      </c>
      <c r="E5" s="89" t="s">
        <v>315</v>
      </c>
      <c r="F5" s="88" t="s">
        <v>316</v>
      </c>
    </row>
    <row r="6" spans="1:6" x14ac:dyDescent="0.25">
      <c r="A6" s="88">
        <v>1</v>
      </c>
      <c r="B6" s="89">
        <v>2</v>
      </c>
      <c r="C6" s="89">
        <v>3</v>
      </c>
      <c r="D6" s="89"/>
      <c r="E6" s="89"/>
      <c r="F6" s="88">
        <v>4</v>
      </c>
    </row>
    <row r="7" spans="1:6" s="116" customFormat="1" ht="52.5" customHeight="1" x14ac:dyDescent="0.2">
      <c r="A7" s="112">
        <v>1</v>
      </c>
      <c r="B7" s="175" t="s">
        <v>110</v>
      </c>
      <c r="C7" s="175" t="s">
        <v>111</v>
      </c>
      <c r="D7" s="177">
        <v>1</v>
      </c>
      <c r="E7" s="113" t="s">
        <v>380</v>
      </c>
      <c r="F7" s="172">
        <v>1886487500</v>
      </c>
    </row>
    <row r="8" spans="1:6" s="116" customFormat="1" ht="68.25" customHeight="1" x14ac:dyDescent="0.2">
      <c r="A8" s="117">
        <v>2</v>
      </c>
      <c r="B8" s="176" t="s">
        <v>124</v>
      </c>
      <c r="C8" s="176" t="s">
        <v>125</v>
      </c>
      <c r="D8" s="178">
        <v>1</v>
      </c>
      <c r="E8" s="118" t="s">
        <v>381</v>
      </c>
      <c r="F8" s="160">
        <v>42645100</v>
      </c>
    </row>
    <row r="9" spans="1:6" ht="12" customHeight="1" x14ac:dyDescent="0.25">
      <c r="A9" s="90"/>
      <c r="B9" s="91"/>
      <c r="C9" s="91"/>
      <c r="D9" s="91"/>
      <c r="E9" s="91"/>
      <c r="F9" s="92"/>
    </row>
    <row r="11" spans="1:6" ht="15.75" x14ac:dyDescent="0.25">
      <c r="E11" s="93" t="s">
        <v>304</v>
      </c>
      <c r="F11" s="108"/>
    </row>
    <row r="12" spans="1:6" ht="15.75" x14ac:dyDescent="0.25">
      <c r="B12" s="93" t="s">
        <v>382</v>
      </c>
      <c r="E12" s="93" t="s">
        <v>383</v>
      </c>
      <c r="F12" s="93"/>
    </row>
    <row r="13" spans="1:6" ht="15.75" x14ac:dyDescent="0.25">
      <c r="B13" s="93" t="s">
        <v>215</v>
      </c>
      <c r="E13" s="93" t="s">
        <v>384</v>
      </c>
      <c r="F13" s="93"/>
    </row>
    <row r="14" spans="1:6" ht="15.75" x14ac:dyDescent="0.25">
      <c r="B14" s="94"/>
      <c r="E14" s="108"/>
      <c r="F14" s="108"/>
    </row>
    <row r="15" spans="1:6" ht="15.75" x14ac:dyDescent="0.25">
      <c r="B15" s="94"/>
      <c r="E15" s="108"/>
      <c r="F15" s="108"/>
    </row>
    <row r="16" spans="1:6" ht="15.75" x14ac:dyDescent="0.25">
      <c r="B16" s="94"/>
      <c r="E16" s="108"/>
      <c r="F16" s="108"/>
    </row>
    <row r="17" spans="2:6" ht="15.75" x14ac:dyDescent="0.25">
      <c r="B17" s="109" t="s">
        <v>385</v>
      </c>
      <c r="E17" s="109" t="s">
        <v>386</v>
      </c>
      <c r="F17" s="95"/>
    </row>
    <row r="18" spans="2:6" ht="15.75" x14ac:dyDescent="0.25">
      <c r="B18" s="93" t="s">
        <v>217</v>
      </c>
      <c r="E18" s="93" t="s">
        <v>387</v>
      </c>
      <c r="F18" s="93"/>
    </row>
    <row r="19" spans="2:6" ht="15.75" x14ac:dyDescent="0.25">
      <c r="B19" s="93" t="s">
        <v>218</v>
      </c>
      <c r="E19" s="93" t="s">
        <v>388</v>
      </c>
    </row>
  </sheetData>
  <mergeCells count="2">
    <mergeCell ref="A2:F2"/>
    <mergeCell ref="A3:F3"/>
  </mergeCells>
  <pageMargins left="0.27" right="0.25" top="0.5" bottom="0.5" header="0.3" footer="0.3"/>
  <pageSetup paperSize="5" scale="70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F21"/>
  <sheetViews>
    <sheetView zoomScale="80" zoomScaleNormal="80" workbookViewId="0">
      <selection activeCell="E25" sqref="E25"/>
    </sheetView>
  </sheetViews>
  <sheetFormatPr defaultRowHeight="15" x14ac:dyDescent="0.25"/>
  <cols>
    <col min="1" max="1" width="4.42578125" style="87" customWidth="1"/>
    <col min="2" max="2" width="36" style="87" customWidth="1"/>
    <col min="3" max="3" width="27.140625" style="87" customWidth="1"/>
    <col min="4" max="4" width="15.5703125" style="87" customWidth="1"/>
    <col min="5" max="5" width="40.140625" style="87" customWidth="1"/>
    <col min="6" max="6" width="17.85546875" style="87" customWidth="1"/>
    <col min="7" max="16384" width="9.140625" style="87"/>
  </cols>
  <sheetData>
    <row r="2" spans="1:6" ht="18.75" x14ac:dyDescent="0.3">
      <c r="A2" s="341" t="s">
        <v>389</v>
      </c>
      <c r="B2" s="341"/>
      <c r="C2" s="341"/>
      <c r="D2" s="341"/>
      <c r="E2" s="341"/>
      <c r="F2" s="341"/>
    </row>
    <row r="3" spans="1:6" ht="18.75" x14ac:dyDescent="0.3">
      <c r="A3" s="341" t="s">
        <v>390</v>
      </c>
      <c r="B3" s="341"/>
      <c r="C3" s="341"/>
      <c r="D3" s="341"/>
      <c r="E3" s="341"/>
      <c r="F3" s="341"/>
    </row>
    <row r="5" spans="1:6" x14ac:dyDescent="0.25">
      <c r="A5" s="88" t="s">
        <v>222</v>
      </c>
      <c r="B5" s="89" t="s">
        <v>323</v>
      </c>
      <c r="C5" s="89" t="s">
        <v>224</v>
      </c>
      <c r="D5" s="89" t="s">
        <v>307</v>
      </c>
      <c r="E5" s="89" t="s">
        <v>324</v>
      </c>
      <c r="F5" s="88" t="s">
        <v>316</v>
      </c>
    </row>
    <row r="6" spans="1:6" x14ac:dyDescent="0.25">
      <c r="A6" s="88">
        <v>1</v>
      </c>
      <c r="B6" s="89">
        <v>2</v>
      </c>
      <c r="C6" s="89">
        <v>3</v>
      </c>
      <c r="D6" s="89"/>
      <c r="E6" s="89"/>
      <c r="F6" s="88">
        <v>4</v>
      </c>
    </row>
    <row r="7" spans="1:6" ht="63.75" customHeight="1" x14ac:dyDescent="0.25">
      <c r="A7" s="117">
        <v>1</v>
      </c>
      <c r="B7" s="176" t="s">
        <v>118</v>
      </c>
      <c r="C7" s="176" t="s">
        <v>119</v>
      </c>
      <c r="D7" s="179">
        <v>1</v>
      </c>
      <c r="E7" s="176" t="s">
        <v>401</v>
      </c>
      <c r="F7" s="180">
        <v>236393100</v>
      </c>
    </row>
    <row r="8" spans="1:6" ht="64.5" customHeight="1" x14ac:dyDescent="0.25">
      <c r="A8" s="117">
        <v>2</v>
      </c>
      <c r="B8" s="175" t="s">
        <v>127</v>
      </c>
      <c r="C8" s="175" t="s">
        <v>128</v>
      </c>
      <c r="D8" s="179">
        <v>1</v>
      </c>
      <c r="E8" s="175" t="s">
        <v>129</v>
      </c>
      <c r="F8" s="180">
        <v>42645100</v>
      </c>
    </row>
    <row r="9" spans="1:6" x14ac:dyDescent="0.25">
      <c r="A9" s="90"/>
      <c r="B9" s="91"/>
      <c r="C9" s="91"/>
      <c r="D9" s="91"/>
      <c r="E9" s="91"/>
      <c r="F9" s="92"/>
    </row>
    <row r="11" spans="1:6" ht="15.75" x14ac:dyDescent="0.25">
      <c r="B11" s="94"/>
    </row>
    <row r="12" spans="1:6" ht="15.75" x14ac:dyDescent="0.25">
      <c r="B12" s="94"/>
    </row>
    <row r="13" spans="1:6" ht="15.75" x14ac:dyDescent="0.25">
      <c r="E13" s="366" t="s">
        <v>304</v>
      </c>
      <c r="F13" s="366"/>
    </row>
    <row r="14" spans="1:6" ht="15.75" x14ac:dyDescent="0.25">
      <c r="A14" s="366" t="s">
        <v>383</v>
      </c>
      <c r="B14" s="366"/>
      <c r="C14" s="366"/>
      <c r="D14" s="366"/>
      <c r="E14" s="366"/>
      <c r="F14" s="366"/>
    </row>
    <row r="15" spans="1:6" ht="15.75" x14ac:dyDescent="0.25">
      <c r="A15" s="366" t="s">
        <v>384</v>
      </c>
      <c r="B15" s="366"/>
      <c r="C15" s="366"/>
      <c r="D15" s="366"/>
      <c r="E15" s="366" t="s">
        <v>391</v>
      </c>
      <c r="F15" s="366"/>
    </row>
    <row r="16" spans="1:6" ht="15.75" x14ac:dyDescent="0.25">
      <c r="C16" s="108"/>
      <c r="D16" s="108"/>
      <c r="E16" s="108"/>
      <c r="F16" s="108"/>
    </row>
    <row r="17" spans="1:6" ht="15.75" x14ac:dyDescent="0.25">
      <c r="C17" s="108"/>
      <c r="D17" s="108"/>
      <c r="E17" s="108"/>
      <c r="F17" s="108"/>
    </row>
    <row r="18" spans="1:6" ht="15.75" x14ac:dyDescent="0.25">
      <c r="C18" s="108"/>
      <c r="D18" s="108"/>
      <c r="E18" s="108"/>
      <c r="F18" s="108"/>
    </row>
    <row r="19" spans="1:6" ht="15.75" x14ac:dyDescent="0.25">
      <c r="A19" s="365" t="s">
        <v>386</v>
      </c>
      <c r="B19" s="365"/>
      <c r="C19" s="365"/>
      <c r="D19" s="365"/>
      <c r="E19" s="365" t="s">
        <v>392</v>
      </c>
      <c r="F19" s="365"/>
    </row>
    <row r="20" spans="1:6" ht="15.75" x14ac:dyDescent="0.25">
      <c r="A20" s="366" t="s">
        <v>387</v>
      </c>
      <c r="B20" s="366"/>
      <c r="C20" s="366"/>
      <c r="D20" s="366"/>
      <c r="E20" s="366" t="s">
        <v>393</v>
      </c>
      <c r="F20" s="366"/>
    </row>
    <row r="21" spans="1:6" ht="15.75" x14ac:dyDescent="0.25">
      <c r="A21" s="366" t="s">
        <v>388</v>
      </c>
      <c r="B21" s="366"/>
      <c r="C21" s="366"/>
      <c r="D21" s="366"/>
      <c r="E21" s="366" t="s">
        <v>394</v>
      </c>
      <c r="F21" s="366"/>
    </row>
  </sheetData>
  <mergeCells count="13">
    <mergeCell ref="A15:D15"/>
    <mergeCell ref="E15:F15"/>
    <mergeCell ref="A2:F2"/>
    <mergeCell ref="A3:F3"/>
    <mergeCell ref="E13:F13"/>
    <mergeCell ref="A14:D14"/>
    <mergeCell ref="E14:F14"/>
    <mergeCell ref="A19:D19"/>
    <mergeCell ref="E19:F19"/>
    <mergeCell ref="A20:D20"/>
    <mergeCell ref="E20:F20"/>
    <mergeCell ref="A21:D21"/>
    <mergeCell ref="E21:F21"/>
  </mergeCells>
  <pageMargins left="0.28999999999999998" right="0.25" top="0.5" bottom="0.5" header="0.3" footer="0.3"/>
  <pageSetup paperSize="5" scale="7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15"/>
  <sheetViews>
    <sheetView topLeftCell="A28" zoomScale="120" zoomScaleNormal="120" workbookViewId="0">
      <selection activeCell="A35" sqref="A35"/>
    </sheetView>
  </sheetViews>
  <sheetFormatPr defaultColWidth="9.140625" defaultRowHeight="12.75" x14ac:dyDescent="0.2"/>
  <cols>
    <col min="1" max="1" width="3.7109375" style="1" customWidth="1"/>
    <col min="2" max="2" width="9.85546875" style="1" customWidth="1"/>
    <col min="3" max="3" width="10.140625" style="1" customWidth="1"/>
    <col min="4" max="5" width="13" style="1" customWidth="1"/>
    <col min="6" max="6" width="19.140625" style="1" customWidth="1"/>
    <col min="7" max="7" width="14.7109375" style="1" customWidth="1"/>
    <col min="8" max="8" width="10.7109375" style="1" customWidth="1"/>
    <col min="9" max="9" width="6.85546875" style="1" customWidth="1"/>
    <col min="10" max="10" width="9.5703125" style="1" customWidth="1"/>
    <col min="11" max="11" width="6.85546875" style="1" customWidth="1"/>
    <col min="12" max="12" width="9.42578125" style="1" customWidth="1"/>
    <col min="13" max="13" width="6.7109375" style="1" customWidth="1"/>
    <col min="14" max="14" width="9.28515625" style="1" customWidth="1"/>
    <col min="15" max="15" width="7.28515625" style="1" customWidth="1"/>
    <col min="16" max="16" width="9.7109375" style="1" customWidth="1"/>
    <col min="17" max="17" width="7.140625" style="1" customWidth="1"/>
    <col min="18" max="18" width="10.7109375" style="1" customWidth="1"/>
    <col min="19" max="19" width="6.140625" style="1" customWidth="1"/>
    <col min="20" max="20" width="11.28515625" style="1" customWidth="1"/>
    <col min="21" max="21" width="9.42578125" style="1" customWidth="1"/>
    <col min="22" max="22" width="7" style="1" customWidth="1"/>
    <col min="23" max="16384" width="9.140625" style="1"/>
  </cols>
  <sheetData>
    <row r="1" spans="1:25" ht="17.25" x14ac:dyDescent="0.3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</row>
    <row r="2" spans="1:25" ht="17.25" x14ac:dyDescent="0.3">
      <c r="A2" s="343" t="s">
        <v>236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3" spans="1:25" ht="17.25" x14ac:dyDescent="0.3">
      <c r="A3" s="343" t="s">
        <v>237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</row>
    <row r="4" spans="1:25" ht="9" customHeight="1" x14ac:dyDescent="0.3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1:25" ht="14.25" customHeight="1" x14ac:dyDescent="0.2">
      <c r="A5" s="344" t="s">
        <v>2</v>
      </c>
      <c r="B5" s="344" t="s">
        <v>3</v>
      </c>
      <c r="C5" s="345" t="s">
        <v>292</v>
      </c>
      <c r="D5" s="345" t="s">
        <v>293</v>
      </c>
      <c r="E5" s="345" t="s">
        <v>294</v>
      </c>
      <c r="F5" s="345" t="s">
        <v>296</v>
      </c>
      <c r="G5" s="345" t="s">
        <v>297</v>
      </c>
      <c r="H5" s="355" t="s">
        <v>298</v>
      </c>
      <c r="I5" s="356" t="s">
        <v>16</v>
      </c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8"/>
      <c r="U5" s="345" t="s">
        <v>17</v>
      </c>
      <c r="V5" s="344" t="s">
        <v>18</v>
      </c>
      <c r="W5" s="2"/>
      <c r="X5" s="3"/>
      <c r="Y5" s="3"/>
    </row>
    <row r="6" spans="1:25" ht="18" customHeight="1" x14ac:dyDescent="0.2">
      <c r="A6" s="344"/>
      <c r="B6" s="344"/>
      <c r="C6" s="344"/>
      <c r="D6" s="344"/>
      <c r="E6" s="346"/>
      <c r="F6" s="344"/>
      <c r="G6" s="344"/>
      <c r="H6" s="346"/>
      <c r="I6" s="348">
        <v>2015</v>
      </c>
      <c r="J6" s="348"/>
      <c r="K6" s="348">
        <v>2016</v>
      </c>
      <c r="L6" s="348"/>
      <c r="M6" s="348">
        <v>2017</v>
      </c>
      <c r="N6" s="348"/>
      <c r="O6" s="348">
        <v>2018</v>
      </c>
      <c r="P6" s="348"/>
      <c r="Q6" s="348">
        <v>2019</v>
      </c>
      <c r="R6" s="348"/>
      <c r="S6" s="347" t="s">
        <v>19</v>
      </c>
      <c r="T6" s="348"/>
      <c r="U6" s="344"/>
      <c r="V6" s="344"/>
      <c r="W6" s="2"/>
      <c r="X6" s="3"/>
      <c r="Y6" s="3"/>
    </row>
    <row r="7" spans="1:25" ht="11.25" customHeight="1" x14ac:dyDescent="0.2">
      <c r="A7" s="344"/>
      <c r="B7" s="344"/>
      <c r="C7" s="344"/>
      <c r="D7" s="344"/>
      <c r="E7" s="347"/>
      <c r="F7" s="344"/>
      <c r="G7" s="344"/>
      <c r="H7" s="347"/>
      <c r="I7" s="4" t="s">
        <v>20</v>
      </c>
      <c r="J7" s="4" t="s">
        <v>21</v>
      </c>
      <c r="K7" s="4" t="s">
        <v>20</v>
      </c>
      <c r="L7" s="4" t="s">
        <v>21</v>
      </c>
      <c r="M7" s="4" t="s">
        <v>20</v>
      </c>
      <c r="N7" s="4" t="s">
        <v>21</v>
      </c>
      <c r="O7" s="4" t="s">
        <v>20</v>
      </c>
      <c r="P7" s="4" t="s">
        <v>21</v>
      </c>
      <c r="Q7" s="4" t="s">
        <v>20</v>
      </c>
      <c r="R7" s="4" t="s">
        <v>21</v>
      </c>
      <c r="S7" s="4" t="s">
        <v>20</v>
      </c>
      <c r="T7" s="4" t="s">
        <v>21</v>
      </c>
      <c r="U7" s="344"/>
      <c r="V7" s="344"/>
      <c r="W7" s="2"/>
      <c r="X7" s="3"/>
      <c r="Y7" s="3"/>
    </row>
    <row r="8" spans="1:25" ht="10.5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2"/>
      <c r="X8" s="3"/>
      <c r="Y8" s="3"/>
    </row>
    <row r="9" spans="1:25" ht="6.75" customHeight="1" x14ac:dyDescent="0.2">
      <c r="A9" s="6"/>
      <c r="B9" s="7"/>
      <c r="C9" s="7"/>
      <c r="D9" s="7"/>
      <c r="E9" s="7"/>
      <c r="F9" s="7"/>
      <c r="G9" s="7"/>
      <c r="H9" s="7"/>
      <c r="I9" s="7"/>
      <c r="J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"/>
      <c r="X9" s="3"/>
      <c r="Y9" s="3"/>
    </row>
    <row r="10" spans="1:25" ht="42" x14ac:dyDescent="0.2">
      <c r="A10" s="125" t="s">
        <v>22</v>
      </c>
      <c r="B10" s="126" t="s">
        <v>480</v>
      </c>
      <c r="C10" s="45" t="s">
        <v>472</v>
      </c>
      <c r="D10" s="45" t="s">
        <v>478</v>
      </c>
      <c r="E10" s="13" t="s">
        <v>238</v>
      </c>
      <c r="F10" s="13" t="s">
        <v>23</v>
      </c>
      <c r="G10" s="124" t="s">
        <v>299</v>
      </c>
      <c r="H10" s="16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9"/>
      <c r="U10" s="19"/>
      <c r="V10" s="20"/>
      <c r="W10" s="2"/>
      <c r="X10" s="3"/>
      <c r="Y10" s="3"/>
    </row>
    <row r="11" spans="1:25" ht="16.5" x14ac:dyDescent="0.2">
      <c r="A11" s="9"/>
      <c r="B11" s="10"/>
      <c r="C11" s="10"/>
      <c r="D11" s="11"/>
      <c r="E11" s="14" t="s">
        <v>239</v>
      </c>
      <c r="F11" s="14" t="s">
        <v>26</v>
      </c>
      <c r="G11" s="15" t="s">
        <v>25</v>
      </c>
      <c r="H11" s="16">
        <v>12</v>
      </c>
      <c r="I11" s="17">
        <v>12</v>
      </c>
      <c r="J11" s="18">
        <v>3981900</v>
      </c>
      <c r="K11" s="17">
        <v>12</v>
      </c>
      <c r="L11" s="18">
        <v>2681950</v>
      </c>
      <c r="M11" s="17">
        <v>12</v>
      </c>
      <c r="N11" s="18">
        <v>2703900</v>
      </c>
      <c r="O11" s="17">
        <v>12</v>
      </c>
      <c r="P11" s="18">
        <v>2509200</v>
      </c>
      <c r="Q11" s="17">
        <v>12</v>
      </c>
      <c r="R11" s="18">
        <v>3000000</v>
      </c>
      <c r="S11" s="17">
        <f>I11+K11+M11+O11+Q11</f>
        <v>60</v>
      </c>
      <c r="T11" s="19">
        <f>J11+L11+N11+P11+R11</f>
        <v>14876950</v>
      </c>
      <c r="U11" s="19" t="s">
        <v>28</v>
      </c>
      <c r="V11" s="20" t="s">
        <v>29</v>
      </c>
      <c r="W11" s="2"/>
      <c r="X11" s="3"/>
      <c r="Y11" s="3"/>
    </row>
    <row r="12" spans="1:25" ht="16.5" x14ac:dyDescent="0.2">
      <c r="A12" s="21"/>
      <c r="B12" s="12"/>
      <c r="C12" s="12"/>
      <c r="D12" s="12"/>
      <c r="E12" s="14" t="s">
        <v>240</v>
      </c>
      <c r="F12" s="14" t="s">
        <v>31</v>
      </c>
      <c r="G12" s="20" t="s">
        <v>295</v>
      </c>
      <c r="H12" s="17">
        <v>12</v>
      </c>
      <c r="I12" s="17">
        <v>12</v>
      </c>
      <c r="J12" s="18">
        <v>59890400</v>
      </c>
      <c r="K12" s="17">
        <v>12</v>
      </c>
      <c r="L12" s="18">
        <v>41705000</v>
      </c>
      <c r="M12" s="17">
        <v>12</v>
      </c>
      <c r="N12" s="18">
        <v>71346450</v>
      </c>
      <c r="O12" s="17">
        <v>12</v>
      </c>
      <c r="P12" s="18">
        <v>80509000</v>
      </c>
      <c r="Q12" s="17">
        <v>12</v>
      </c>
      <c r="R12" s="18">
        <v>88559900</v>
      </c>
      <c r="S12" s="17">
        <f>I12+K12+M12+O12+Q12</f>
        <v>60</v>
      </c>
      <c r="T12" s="19">
        <f>J12+L12+N12+P12+R12</f>
        <v>342010750</v>
      </c>
      <c r="U12" s="19" t="s">
        <v>28</v>
      </c>
      <c r="V12" s="25" t="s">
        <v>29</v>
      </c>
      <c r="W12" s="2"/>
      <c r="X12" s="3"/>
      <c r="Y12" s="3"/>
    </row>
    <row r="13" spans="1:25" ht="16.5" x14ac:dyDescent="0.2">
      <c r="A13" s="21"/>
      <c r="B13" s="12"/>
      <c r="C13" s="12"/>
      <c r="D13" s="12"/>
      <c r="E13" s="14" t="s">
        <v>241</v>
      </c>
      <c r="F13" s="14" t="s">
        <v>35</v>
      </c>
      <c r="G13" s="14" t="s">
        <v>34</v>
      </c>
      <c r="H13" s="16">
        <v>12</v>
      </c>
      <c r="I13" s="16">
        <v>12</v>
      </c>
      <c r="J13" s="26">
        <v>4600000</v>
      </c>
      <c r="K13" s="16">
        <v>20</v>
      </c>
      <c r="L13" s="26">
        <v>6565000</v>
      </c>
      <c r="M13" s="16">
        <v>89</v>
      </c>
      <c r="N13" s="26">
        <v>59060000</v>
      </c>
      <c r="O13" s="16">
        <v>48</v>
      </c>
      <c r="P13" s="26">
        <v>23629000</v>
      </c>
      <c r="Q13" s="16">
        <v>90</v>
      </c>
      <c r="R13" s="26">
        <v>40000000</v>
      </c>
      <c r="S13" s="16">
        <v>90</v>
      </c>
      <c r="T13" s="27">
        <f t="shared" ref="T13:T24" si="0">J13+L13+N13+P13+R13</f>
        <v>133854000</v>
      </c>
      <c r="U13" s="27" t="s">
        <v>28</v>
      </c>
      <c r="V13" s="28" t="s">
        <v>29</v>
      </c>
      <c r="W13" s="2"/>
      <c r="X13" s="3"/>
      <c r="Y13" s="3"/>
    </row>
    <row r="14" spans="1:25" ht="24.75" x14ac:dyDescent="0.2">
      <c r="A14" s="21"/>
      <c r="B14" s="12"/>
      <c r="C14" s="12"/>
      <c r="D14" s="12"/>
      <c r="E14" s="14" t="s">
        <v>242</v>
      </c>
      <c r="F14" s="31" t="s">
        <v>38</v>
      </c>
      <c r="G14" s="31" t="s">
        <v>37</v>
      </c>
      <c r="H14" s="17">
        <v>12</v>
      </c>
      <c r="I14" s="25">
        <v>13</v>
      </c>
      <c r="J14" s="18">
        <v>57289100</v>
      </c>
      <c r="K14" s="17">
        <v>13</v>
      </c>
      <c r="L14" s="18">
        <v>63433800</v>
      </c>
      <c r="M14" s="17">
        <v>15</v>
      </c>
      <c r="N14" s="18">
        <v>56988500</v>
      </c>
      <c r="O14" s="17">
        <v>17</v>
      </c>
      <c r="P14" s="18">
        <v>66209000</v>
      </c>
      <c r="Q14" s="17">
        <v>17</v>
      </c>
      <c r="R14" s="18">
        <v>72000000</v>
      </c>
      <c r="S14" s="17">
        <v>17</v>
      </c>
      <c r="T14" s="19">
        <f t="shared" si="0"/>
        <v>315920400</v>
      </c>
      <c r="U14" s="19" t="s">
        <v>28</v>
      </c>
      <c r="V14" s="25" t="s">
        <v>29</v>
      </c>
      <c r="W14" s="2"/>
      <c r="X14" s="3"/>
      <c r="Y14" s="3"/>
    </row>
    <row r="15" spans="1:25" ht="33.75" customHeight="1" x14ac:dyDescent="0.2">
      <c r="A15" s="21"/>
      <c r="B15" s="12"/>
      <c r="C15" s="12"/>
      <c r="D15" s="12"/>
      <c r="E15" s="14" t="s">
        <v>243</v>
      </c>
      <c r="F15" s="14" t="s">
        <v>41</v>
      </c>
      <c r="G15" s="14" t="s">
        <v>40</v>
      </c>
      <c r="H15" s="16">
        <v>60</v>
      </c>
      <c r="I15" s="16">
        <v>60</v>
      </c>
      <c r="J15" s="26">
        <v>123066700</v>
      </c>
      <c r="K15" s="16">
        <v>60</v>
      </c>
      <c r="L15" s="26">
        <v>128652100</v>
      </c>
      <c r="M15" s="16">
        <v>60</v>
      </c>
      <c r="N15" s="26">
        <v>157305850</v>
      </c>
      <c r="O15" s="16">
        <v>60</v>
      </c>
      <c r="P15" s="26">
        <v>163595350</v>
      </c>
      <c r="Q15" s="16">
        <v>60</v>
      </c>
      <c r="R15" s="26">
        <v>170000000</v>
      </c>
      <c r="S15" s="16">
        <f>I15+K15+M15+O15+Q15</f>
        <v>300</v>
      </c>
      <c r="T15" s="27">
        <f t="shared" si="0"/>
        <v>742620000</v>
      </c>
      <c r="U15" s="27" t="s">
        <v>28</v>
      </c>
      <c r="V15" s="28" t="s">
        <v>29</v>
      </c>
      <c r="W15" s="2"/>
      <c r="X15" s="3"/>
      <c r="Y15" s="3"/>
    </row>
    <row r="16" spans="1:25" ht="24.75" x14ac:dyDescent="0.2">
      <c r="A16" s="21"/>
      <c r="B16" s="12"/>
      <c r="C16" s="12"/>
      <c r="D16" s="12"/>
      <c r="E16" s="14" t="s">
        <v>244</v>
      </c>
      <c r="F16" s="14" t="s">
        <v>44</v>
      </c>
      <c r="G16" s="14" t="s">
        <v>43</v>
      </c>
      <c r="H16" s="17">
        <v>24</v>
      </c>
      <c r="I16" s="17">
        <v>24</v>
      </c>
      <c r="J16" s="18">
        <v>20025000</v>
      </c>
      <c r="K16" s="17">
        <v>24</v>
      </c>
      <c r="L16" s="18">
        <v>25110000</v>
      </c>
      <c r="M16" s="17">
        <v>60</v>
      </c>
      <c r="N16" s="18">
        <v>48153000</v>
      </c>
      <c r="O16" s="17">
        <v>60</v>
      </c>
      <c r="P16" s="18">
        <v>49839000</v>
      </c>
      <c r="Q16" s="17">
        <v>60</v>
      </c>
      <c r="R16" s="18">
        <v>55000000</v>
      </c>
      <c r="S16" s="17">
        <v>60</v>
      </c>
      <c r="T16" s="19">
        <f t="shared" si="0"/>
        <v>198127000</v>
      </c>
      <c r="U16" s="19" t="s">
        <v>28</v>
      </c>
      <c r="V16" s="25" t="s">
        <v>29</v>
      </c>
      <c r="W16" s="2"/>
      <c r="X16" s="3"/>
      <c r="Y16" s="3"/>
    </row>
    <row r="17" spans="1:25" ht="16.5" x14ac:dyDescent="0.2">
      <c r="A17" s="21"/>
      <c r="B17" s="12"/>
      <c r="C17" s="12"/>
      <c r="D17" s="12"/>
      <c r="E17" s="14" t="s">
        <v>245</v>
      </c>
      <c r="F17" s="20" t="s">
        <v>47</v>
      </c>
      <c r="G17" s="15" t="s">
        <v>46</v>
      </c>
      <c r="H17" s="17">
        <v>12</v>
      </c>
      <c r="I17" s="17">
        <v>10</v>
      </c>
      <c r="J17" s="18">
        <v>6500000</v>
      </c>
      <c r="K17" s="17">
        <v>10</v>
      </c>
      <c r="L17" s="18">
        <v>11250000</v>
      </c>
      <c r="M17" s="17">
        <v>30</v>
      </c>
      <c r="N17" s="18">
        <v>12500000</v>
      </c>
      <c r="O17" s="17">
        <v>35</v>
      </c>
      <c r="P17" s="18">
        <v>15109000</v>
      </c>
      <c r="Q17" s="17">
        <v>40</v>
      </c>
      <c r="R17" s="18">
        <v>17000000</v>
      </c>
      <c r="S17" s="17">
        <v>40</v>
      </c>
      <c r="T17" s="19">
        <f t="shared" si="0"/>
        <v>62359000</v>
      </c>
      <c r="U17" s="19" t="s">
        <v>28</v>
      </c>
      <c r="V17" s="25" t="s">
        <v>29</v>
      </c>
      <c r="W17" s="2"/>
      <c r="X17" s="3"/>
      <c r="Y17" s="3"/>
    </row>
    <row r="18" spans="1:25" ht="16.5" x14ac:dyDescent="0.2">
      <c r="A18" s="35"/>
      <c r="B18" s="33"/>
      <c r="C18" s="33"/>
      <c r="D18" s="33"/>
      <c r="E18" s="14" t="s">
        <v>246</v>
      </c>
      <c r="F18" s="39" t="s">
        <v>50</v>
      </c>
      <c r="G18" s="38" t="s">
        <v>49</v>
      </c>
      <c r="H18" s="17">
        <v>12</v>
      </c>
      <c r="I18" s="17">
        <v>12</v>
      </c>
      <c r="J18" s="18">
        <v>8376600</v>
      </c>
      <c r="K18" s="17">
        <v>12</v>
      </c>
      <c r="L18" s="18">
        <v>11016700</v>
      </c>
      <c r="M18" s="17">
        <v>12</v>
      </c>
      <c r="N18" s="18">
        <v>12769200</v>
      </c>
      <c r="O18" s="17">
        <v>12</v>
      </c>
      <c r="P18" s="18">
        <v>12150800</v>
      </c>
      <c r="Q18" s="17">
        <v>12</v>
      </c>
      <c r="R18" s="18">
        <v>14000000</v>
      </c>
      <c r="S18" s="17">
        <f>I18+K18+M18+O18+Q18</f>
        <v>60</v>
      </c>
      <c r="T18" s="19">
        <f t="shared" si="0"/>
        <v>58313300</v>
      </c>
      <c r="U18" s="19" t="s">
        <v>28</v>
      </c>
      <c r="V18" s="25" t="s">
        <v>29</v>
      </c>
      <c r="W18" s="2"/>
      <c r="X18" s="3"/>
      <c r="Y18" s="3"/>
    </row>
    <row r="19" spans="1:25" ht="27" customHeight="1" x14ac:dyDescent="0.2">
      <c r="A19" s="35"/>
      <c r="B19" s="33"/>
      <c r="C19" s="33"/>
      <c r="D19" s="33"/>
      <c r="E19" s="14" t="s">
        <v>247</v>
      </c>
      <c r="F19" s="37" t="s">
        <v>54</v>
      </c>
      <c r="G19" s="38" t="s">
        <v>53</v>
      </c>
      <c r="H19" s="17">
        <v>12</v>
      </c>
      <c r="I19" s="17">
        <v>200</v>
      </c>
      <c r="J19" s="18">
        <v>8338000</v>
      </c>
      <c r="K19" s="17">
        <v>200</v>
      </c>
      <c r="L19" s="18">
        <v>13548800</v>
      </c>
      <c r="M19" s="17">
        <v>200</v>
      </c>
      <c r="N19" s="18">
        <v>12755000</v>
      </c>
      <c r="O19" s="17">
        <v>200</v>
      </c>
      <c r="P19" s="18">
        <v>13159000</v>
      </c>
      <c r="Q19" s="17">
        <v>200</v>
      </c>
      <c r="R19" s="18">
        <v>15000000</v>
      </c>
      <c r="S19" s="17">
        <f>I19+K19+M19+O19+Q19</f>
        <v>1000</v>
      </c>
      <c r="T19" s="19">
        <f t="shared" si="0"/>
        <v>62800800</v>
      </c>
      <c r="U19" s="19" t="s">
        <v>28</v>
      </c>
      <c r="V19" s="25" t="s">
        <v>29</v>
      </c>
      <c r="W19" s="2"/>
      <c r="X19" s="3"/>
      <c r="Y19" s="3"/>
    </row>
    <row r="20" spans="1:25" ht="43.5" customHeight="1" x14ac:dyDescent="0.2">
      <c r="A20" s="35"/>
      <c r="B20" s="33"/>
      <c r="C20" s="33"/>
      <c r="D20" s="33"/>
      <c r="E20" s="14" t="s">
        <v>248</v>
      </c>
      <c r="F20" s="14" t="s">
        <v>58</v>
      </c>
      <c r="G20" s="14" t="s">
        <v>57</v>
      </c>
      <c r="H20" s="16">
        <v>12</v>
      </c>
      <c r="I20" s="16">
        <v>12</v>
      </c>
      <c r="J20" s="26">
        <v>2770000</v>
      </c>
      <c r="K20" s="16">
        <v>12</v>
      </c>
      <c r="L20" s="26">
        <v>2820000</v>
      </c>
      <c r="M20" s="16">
        <v>12</v>
      </c>
      <c r="N20" s="26">
        <v>4050000</v>
      </c>
      <c r="O20" s="16">
        <v>12</v>
      </c>
      <c r="P20" s="26">
        <v>3779000</v>
      </c>
      <c r="Q20" s="16">
        <v>12</v>
      </c>
      <c r="R20" s="26">
        <v>5000000</v>
      </c>
      <c r="S20" s="16">
        <f>I20+K20+M20+O20+Q20</f>
        <v>60</v>
      </c>
      <c r="T20" s="27">
        <f t="shared" si="0"/>
        <v>18419000</v>
      </c>
      <c r="U20" s="27" t="s">
        <v>28</v>
      </c>
      <c r="V20" s="28" t="s">
        <v>29</v>
      </c>
      <c r="W20" s="2"/>
      <c r="X20" s="3"/>
      <c r="Y20" s="3"/>
    </row>
    <row r="21" spans="1:25" ht="42" customHeight="1" x14ac:dyDescent="0.2">
      <c r="A21" s="35"/>
      <c r="B21" s="33"/>
      <c r="C21" s="33"/>
      <c r="D21" s="33"/>
      <c r="E21" s="14" t="s">
        <v>249</v>
      </c>
      <c r="F21" s="37" t="s">
        <v>62</v>
      </c>
      <c r="G21" s="37" t="s">
        <v>61</v>
      </c>
      <c r="H21" s="17">
        <v>12</v>
      </c>
      <c r="I21" s="17">
        <v>48</v>
      </c>
      <c r="J21" s="18">
        <v>5280000</v>
      </c>
      <c r="K21" s="17">
        <v>48</v>
      </c>
      <c r="L21" s="18">
        <v>11500000</v>
      </c>
      <c r="M21" s="17">
        <v>48</v>
      </c>
      <c r="N21" s="18">
        <v>14880000</v>
      </c>
      <c r="O21" s="17">
        <v>48</v>
      </c>
      <c r="P21" s="18">
        <v>14989000</v>
      </c>
      <c r="Q21" s="17">
        <v>48</v>
      </c>
      <c r="R21" s="18">
        <v>16000000</v>
      </c>
      <c r="S21" s="17">
        <f>I21+K21+M21+O21+Q21</f>
        <v>240</v>
      </c>
      <c r="T21" s="19">
        <f t="shared" si="0"/>
        <v>62649000</v>
      </c>
      <c r="U21" s="19" t="s">
        <v>28</v>
      </c>
      <c r="V21" s="25" t="s">
        <v>29</v>
      </c>
      <c r="W21" s="2"/>
      <c r="X21" s="3"/>
      <c r="Y21" s="3"/>
    </row>
    <row r="22" spans="1:25" ht="34.5" customHeight="1" x14ac:dyDescent="0.2">
      <c r="A22" s="35"/>
      <c r="B22" s="33"/>
      <c r="C22" s="33"/>
      <c r="D22" s="33"/>
      <c r="E22" s="14" t="s">
        <v>250</v>
      </c>
      <c r="F22" s="41" t="s">
        <v>66</v>
      </c>
      <c r="G22" s="31" t="s">
        <v>65</v>
      </c>
      <c r="H22" s="17">
        <v>10</v>
      </c>
      <c r="I22" s="17">
        <v>380</v>
      </c>
      <c r="J22" s="18">
        <v>9500000</v>
      </c>
      <c r="K22" s="17">
        <v>380</v>
      </c>
      <c r="L22" s="18">
        <v>16560000</v>
      </c>
      <c r="M22" s="17">
        <v>0</v>
      </c>
      <c r="N22" s="18">
        <v>0</v>
      </c>
      <c r="O22" s="17">
        <v>450</v>
      </c>
      <c r="P22" s="18">
        <v>29009000</v>
      </c>
      <c r="Q22" s="17">
        <v>450</v>
      </c>
      <c r="R22" s="18">
        <v>35000000</v>
      </c>
      <c r="S22" s="17">
        <v>450</v>
      </c>
      <c r="T22" s="19">
        <f t="shared" si="0"/>
        <v>90069000</v>
      </c>
      <c r="U22" s="19" t="s">
        <v>28</v>
      </c>
      <c r="V22" s="25" t="s">
        <v>29</v>
      </c>
      <c r="W22" s="2"/>
      <c r="X22" s="3"/>
      <c r="Y22" s="3"/>
    </row>
    <row r="23" spans="1:25" ht="33.75" customHeight="1" x14ac:dyDescent="0.2">
      <c r="A23" s="21"/>
      <c r="B23" s="12"/>
      <c r="C23" s="12"/>
      <c r="D23" s="12"/>
      <c r="E23" s="14" t="s">
        <v>251</v>
      </c>
      <c r="F23" s="14" t="s">
        <v>70</v>
      </c>
      <c r="G23" s="14" t="s">
        <v>69</v>
      </c>
      <c r="H23" s="17">
        <v>12</v>
      </c>
      <c r="I23" s="16">
        <v>10</v>
      </c>
      <c r="J23" s="26">
        <v>93675000</v>
      </c>
      <c r="K23" s="16">
        <v>10</v>
      </c>
      <c r="L23" s="26">
        <v>38075000</v>
      </c>
      <c r="M23" s="16">
        <v>12</v>
      </c>
      <c r="N23" s="26">
        <v>123025000</v>
      </c>
      <c r="O23" s="16">
        <v>12</v>
      </c>
      <c r="P23" s="26">
        <v>168009000</v>
      </c>
      <c r="Q23" s="16">
        <v>12</v>
      </c>
      <c r="R23" s="26">
        <v>140000000</v>
      </c>
      <c r="S23" s="16">
        <f>I23+K23+M23+O23+Q23</f>
        <v>56</v>
      </c>
      <c r="T23" s="27">
        <f t="shared" si="0"/>
        <v>562784000</v>
      </c>
      <c r="U23" s="27" t="s">
        <v>28</v>
      </c>
      <c r="V23" s="28" t="s">
        <v>29</v>
      </c>
      <c r="W23" s="2"/>
      <c r="X23" s="3"/>
      <c r="Y23" s="3"/>
    </row>
    <row r="24" spans="1:25" ht="18" customHeight="1" x14ac:dyDescent="0.2">
      <c r="A24" s="21"/>
      <c r="B24" s="12"/>
      <c r="C24" s="12"/>
      <c r="D24" s="12"/>
      <c r="E24" s="14"/>
      <c r="F24" s="14" t="s">
        <v>356</v>
      </c>
      <c r="G24" s="14" t="s">
        <v>357</v>
      </c>
      <c r="H24" s="17">
        <v>0</v>
      </c>
      <c r="I24" s="16">
        <v>0</v>
      </c>
      <c r="J24" s="26">
        <v>0</v>
      </c>
      <c r="K24" s="16">
        <v>0</v>
      </c>
      <c r="L24" s="26">
        <v>0</v>
      </c>
      <c r="M24" s="16">
        <v>0</v>
      </c>
      <c r="N24" s="26">
        <v>0</v>
      </c>
      <c r="O24" s="16">
        <v>12</v>
      </c>
      <c r="P24" s="26">
        <v>30000000</v>
      </c>
      <c r="Q24" s="16">
        <v>12</v>
      </c>
      <c r="R24" s="26">
        <v>30000000</v>
      </c>
      <c r="S24" s="16">
        <f>I24+K24+M24+O24+Q24</f>
        <v>24</v>
      </c>
      <c r="T24" s="27">
        <f t="shared" si="0"/>
        <v>60000000</v>
      </c>
      <c r="U24" s="27" t="s">
        <v>28</v>
      </c>
      <c r="V24" s="28" t="s">
        <v>29</v>
      </c>
      <c r="W24" s="2"/>
      <c r="X24" s="3"/>
      <c r="Y24" s="3"/>
    </row>
    <row r="25" spans="1:25" ht="12.75" customHeight="1" x14ac:dyDescent="0.2">
      <c r="A25" s="21"/>
      <c r="B25" s="12"/>
      <c r="C25" s="12"/>
      <c r="D25" s="12"/>
      <c r="E25" s="12"/>
      <c r="F25" s="12"/>
      <c r="G25" s="12"/>
      <c r="H25" s="12"/>
      <c r="I25" s="12"/>
      <c r="J25" s="24"/>
      <c r="K25" s="12"/>
      <c r="L25" s="24"/>
      <c r="M25" s="12"/>
      <c r="N25" s="24"/>
      <c r="O25" s="12"/>
      <c r="P25" s="24"/>
      <c r="Q25" s="12"/>
      <c r="R25" s="24"/>
      <c r="S25" s="12"/>
      <c r="T25" s="12"/>
      <c r="U25" s="12"/>
      <c r="V25" s="12"/>
      <c r="W25" s="2"/>
      <c r="X25" s="3"/>
      <c r="Y25" s="3"/>
    </row>
    <row r="26" spans="1:25" ht="61.5" customHeight="1" x14ac:dyDescent="0.2">
      <c r="A26" s="125"/>
      <c r="B26" s="13"/>
      <c r="C26" s="126"/>
      <c r="D26" s="13"/>
      <c r="E26" s="13" t="s">
        <v>252</v>
      </c>
      <c r="F26" s="13" t="s">
        <v>73</v>
      </c>
      <c r="G26" s="13" t="s">
        <v>300</v>
      </c>
      <c r="H26" s="25"/>
      <c r="I26" s="17"/>
      <c r="J26" s="18"/>
      <c r="K26" s="17"/>
      <c r="L26" s="18"/>
      <c r="M26" s="25"/>
      <c r="N26" s="18"/>
      <c r="O26" s="25"/>
      <c r="P26" s="18"/>
      <c r="Q26" s="25"/>
      <c r="R26" s="18"/>
      <c r="S26" s="25"/>
      <c r="T26" s="19"/>
      <c r="U26" s="19"/>
      <c r="V26" s="25"/>
      <c r="W26" s="2"/>
      <c r="X26" s="3"/>
      <c r="Y26" s="3"/>
    </row>
    <row r="27" spans="1:25" ht="42.75" customHeight="1" x14ac:dyDescent="0.2">
      <c r="A27" s="9"/>
      <c r="B27" s="10"/>
      <c r="C27" s="10"/>
      <c r="D27" s="14"/>
      <c r="E27" s="14" t="s">
        <v>253</v>
      </c>
      <c r="F27" s="14" t="s">
        <v>76</v>
      </c>
      <c r="G27" s="14" t="s">
        <v>75</v>
      </c>
      <c r="H27" s="25" t="s">
        <v>77</v>
      </c>
      <c r="I27" s="17" t="s">
        <v>77</v>
      </c>
      <c r="J27" s="18">
        <v>0</v>
      </c>
      <c r="K27" s="17" t="s">
        <v>77</v>
      </c>
      <c r="L27" s="18">
        <v>0</v>
      </c>
      <c r="M27" s="25" t="s">
        <v>232</v>
      </c>
      <c r="N27" s="18">
        <v>106100000</v>
      </c>
      <c r="O27" s="25" t="s">
        <v>233</v>
      </c>
      <c r="P27" s="18">
        <v>89659000</v>
      </c>
      <c r="Q27" s="25" t="s">
        <v>234</v>
      </c>
      <c r="R27" s="18">
        <v>100000000</v>
      </c>
      <c r="S27" s="25" t="s">
        <v>78</v>
      </c>
      <c r="T27" s="19">
        <f t="shared" ref="T27" si="1">J27+L27+N27+P27+R27</f>
        <v>295759000</v>
      </c>
      <c r="U27" s="19" t="s">
        <v>28</v>
      </c>
      <c r="V27" s="25" t="s">
        <v>29</v>
      </c>
      <c r="W27" s="2"/>
      <c r="X27" s="3"/>
      <c r="Y27" s="3"/>
    </row>
    <row r="28" spans="1:25" ht="18.75" customHeight="1" x14ac:dyDescent="0.2">
      <c r="A28" s="21"/>
      <c r="B28" s="12"/>
      <c r="C28" s="12"/>
      <c r="D28" s="12"/>
      <c r="E28" s="14" t="s">
        <v>254</v>
      </c>
      <c r="F28" s="10" t="s">
        <v>81</v>
      </c>
      <c r="G28" s="10" t="s">
        <v>80</v>
      </c>
      <c r="H28" s="25">
        <v>0</v>
      </c>
      <c r="I28" s="17">
        <v>0</v>
      </c>
      <c r="J28" s="18">
        <v>0</v>
      </c>
      <c r="K28" s="17">
        <v>0</v>
      </c>
      <c r="L28" s="18">
        <v>0</v>
      </c>
      <c r="M28" s="25">
        <v>4</v>
      </c>
      <c r="N28" s="18">
        <v>40620000</v>
      </c>
      <c r="O28" s="25">
        <v>0</v>
      </c>
      <c r="P28" s="18">
        <v>0</v>
      </c>
      <c r="Q28" s="25">
        <v>4</v>
      </c>
      <c r="R28" s="18">
        <v>50000000</v>
      </c>
      <c r="S28" s="17">
        <f>I28+K28+M28+O28+Q28</f>
        <v>8</v>
      </c>
      <c r="T28" s="19">
        <f t="shared" ref="T28:T32" si="2">J28+L28+N28+P28+R28</f>
        <v>90620000</v>
      </c>
      <c r="U28" s="19" t="s">
        <v>28</v>
      </c>
      <c r="V28" s="25" t="s">
        <v>29</v>
      </c>
      <c r="W28" s="2"/>
      <c r="X28" s="3"/>
      <c r="Y28" s="3"/>
    </row>
    <row r="29" spans="1:25" ht="19.5" customHeight="1" x14ac:dyDescent="0.2">
      <c r="A29" s="21"/>
      <c r="B29" s="12"/>
      <c r="C29" s="12"/>
      <c r="D29" s="12"/>
      <c r="E29" s="14" t="s">
        <v>255</v>
      </c>
      <c r="F29" s="42" t="s">
        <v>85</v>
      </c>
      <c r="G29" s="10" t="s">
        <v>84</v>
      </c>
      <c r="H29" s="25">
        <v>0</v>
      </c>
      <c r="I29" s="17">
        <v>0</v>
      </c>
      <c r="J29" s="18">
        <v>0</v>
      </c>
      <c r="K29" s="17">
        <v>0</v>
      </c>
      <c r="L29" s="18">
        <v>0</v>
      </c>
      <c r="M29" s="25">
        <v>23</v>
      </c>
      <c r="N29" s="18">
        <v>56758000</v>
      </c>
      <c r="O29" s="25">
        <v>10</v>
      </c>
      <c r="P29" s="18">
        <v>15859000</v>
      </c>
      <c r="Q29" s="25">
        <v>15</v>
      </c>
      <c r="R29" s="18">
        <v>30000000</v>
      </c>
      <c r="S29" s="17">
        <f>I29+K29+M29+O29+Q29</f>
        <v>48</v>
      </c>
      <c r="T29" s="19">
        <f t="shared" si="2"/>
        <v>102617000</v>
      </c>
      <c r="U29" s="19" t="s">
        <v>28</v>
      </c>
      <c r="V29" s="25" t="s">
        <v>29</v>
      </c>
      <c r="W29" s="2"/>
      <c r="X29" s="3"/>
      <c r="Y29" s="3"/>
    </row>
    <row r="30" spans="1:25" ht="21" customHeight="1" x14ac:dyDescent="0.2">
      <c r="A30" s="21"/>
      <c r="B30" s="12"/>
      <c r="C30" s="12"/>
      <c r="D30" s="12"/>
      <c r="E30" s="14" t="s">
        <v>256</v>
      </c>
      <c r="F30" s="42" t="s">
        <v>88</v>
      </c>
      <c r="G30" s="10" t="s">
        <v>87</v>
      </c>
      <c r="H30" s="25">
        <v>0</v>
      </c>
      <c r="I30" s="17">
        <v>2</v>
      </c>
      <c r="J30" s="18">
        <v>27020000</v>
      </c>
      <c r="K30" s="17">
        <v>6</v>
      </c>
      <c r="L30" s="18">
        <v>26990000</v>
      </c>
      <c r="M30" s="25">
        <v>14</v>
      </c>
      <c r="N30" s="18">
        <v>72750000</v>
      </c>
      <c r="O30" s="25">
        <v>4</v>
      </c>
      <c r="P30" s="18">
        <v>21609000</v>
      </c>
      <c r="Q30" s="25">
        <v>6</v>
      </c>
      <c r="R30" s="18">
        <v>30000000</v>
      </c>
      <c r="S30" s="17">
        <f>I30+K30+M30+O30+Q30</f>
        <v>32</v>
      </c>
      <c r="T30" s="19">
        <f t="shared" si="2"/>
        <v>178369000</v>
      </c>
      <c r="U30" s="19" t="s">
        <v>28</v>
      </c>
      <c r="V30" s="25" t="s">
        <v>29</v>
      </c>
      <c r="W30" s="2"/>
      <c r="X30" s="3"/>
      <c r="Y30" s="3"/>
    </row>
    <row r="31" spans="1:25" ht="22.5" customHeight="1" x14ac:dyDescent="0.2">
      <c r="A31" s="21"/>
      <c r="B31" s="12"/>
      <c r="C31" s="12"/>
      <c r="D31" s="12"/>
      <c r="E31" s="14" t="s">
        <v>257</v>
      </c>
      <c r="F31" s="14" t="s">
        <v>91</v>
      </c>
      <c r="G31" s="14" t="s">
        <v>90</v>
      </c>
      <c r="H31" s="25" t="s">
        <v>78</v>
      </c>
      <c r="I31" s="25" t="s">
        <v>78</v>
      </c>
      <c r="J31" s="18">
        <v>23611500</v>
      </c>
      <c r="K31" s="25" t="s">
        <v>78</v>
      </c>
      <c r="L31" s="18">
        <v>22453650</v>
      </c>
      <c r="M31" s="25" t="s">
        <v>78</v>
      </c>
      <c r="N31" s="18">
        <v>47601000</v>
      </c>
      <c r="O31" s="25" t="s">
        <v>78</v>
      </c>
      <c r="P31" s="18">
        <v>28609000</v>
      </c>
      <c r="Q31" s="25" t="s">
        <v>78</v>
      </c>
      <c r="R31" s="18">
        <v>30000000</v>
      </c>
      <c r="S31" s="25" t="s">
        <v>78</v>
      </c>
      <c r="T31" s="19">
        <f t="shared" si="2"/>
        <v>152275150</v>
      </c>
      <c r="U31" s="19" t="s">
        <v>28</v>
      </c>
      <c r="V31" s="25" t="s">
        <v>29</v>
      </c>
      <c r="W31" s="2"/>
      <c r="X31" s="3"/>
      <c r="Y31" s="3"/>
    </row>
    <row r="32" spans="1:25" ht="26.25" customHeight="1" x14ac:dyDescent="0.2">
      <c r="A32" s="21"/>
      <c r="B32" s="12"/>
      <c r="C32" s="12"/>
      <c r="D32" s="12"/>
      <c r="E32" s="14" t="s">
        <v>258</v>
      </c>
      <c r="F32" s="14" t="s">
        <v>93</v>
      </c>
      <c r="G32" s="14" t="s">
        <v>37</v>
      </c>
      <c r="H32" s="25">
        <v>12</v>
      </c>
      <c r="I32" s="25">
        <v>13</v>
      </c>
      <c r="J32" s="18">
        <v>74257500</v>
      </c>
      <c r="K32" s="25">
        <v>13</v>
      </c>
      <c r="L32" s="18">
        <v>66682500</v>
      </c>
      <c r="M32" s="25">
        <v>14</v>
      </c>
      <c r="N32" s="18">
        <v>109772550</v>
      </c>
      <c r="O32" s="25">
        <v>15</v>
      </c>
      <c r="P32" s="18">
        <v>82486000</v>
      </c>
      <c r="Q32" s="25">
        <v>16</v>
      </c>
      <c r="R32" s="18">
        <v>100000000</v>
      </c>
      <c r="S32" s="25">
        <v>16</v>
      </c>
      <c r="T32" s="19">
        <f t="shared" si="2"/>
        <v>433198550</v>
      </c>
      <c r="U32" s="19" t="s">
        <v>28</v>
      </c>
      <c r="V32" s="25" t="s">
        <v>29</v>
      </c>
      <c r="W32" s="2"/>
      <c r="X32" s="3"/>
      <c r="Y32" s="3"/>
    </row>
    <row r="33" spans="1:25" ht="12.75" customHeight="1" x14ac:dyDescent="0.2">
      <c r="A33" s="2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24"/>
      <c r="M33" s="12"/>
      <c r="N33" s="24"/>
      <c r="O33" s="12"/>
      <c r="P33" s="24"/>
      <c r="Q33" s="12"/>
      <c r="R33" s="24"/>
      <c r="S33" s="12"/>
      <c r="T33" s="12"/>
      <c r="U33" s="12"/>
      <c r="V33" s="12"/>
      <c r="W33" s="2"/>
      <c r="X33" s="3"/>
      <c r="Y33" s="3"/>
    </row>
    <row r="34" spans="1:25" ht="69.75" customHeight="1" x14ac:dyDescent="0.2">
      <c r="A34" s="125"/>
      <c r="B34" s="45"/>
      <c r="C34" s="45" t="s">
        <v>484</v>
      </c>
      <c r="D34" s="45" t="s">
        <v>485</v>
      </c>
      <c r="E34" s="13" t="s">
        <v>259</v>
      </c>
      <c r="F34" s="13" t="s">
        <v>95</v>
      </c>
      <c r="G34" s="13" t="s">
        <v>321</v>
      </c>
      <c r="H34" s="25"/>
      <c r="I34" s="25"/>
      <c r="J34" s="18"/>
      <c r="K34" s="25"/>
      <c r="L34" s="18"/>
      <c r="M34" s="25"/>
      <c r="N34" s="18"/>
      <c r="O34" s="25"/>
      <c r="P34" s="18"/>
      <c r="Q34" s="25"/>
      <c r="R34" s="18"/>
      <c r="S34" s="17"/>
      <c r="T34" s="19"/>
      <c r="U34" s="19"/>
      <c r="V34" s="25"/>
      <c r="W34" s="2"/>
      <c r="X34" s="3"/>
      <c r="Y34" s="3"/>
    </row>
    <row r="35" spans="1:25" ht="51" customHeight="1" x14ac:dyDescent="0.2">
      <c r="A35" s="9"/>
      <c r="B35" s="10"/>
      <c r="C35" s="10"/>
      <c r="D35" s="10"/>
      <c r="E35" s="14" t="s">
        <v>260</v>
      </c>
      <c r="F35" s="14" t="s">
        <v>98</v>
      </c>
      <c r="G35" s="14" t="s">
        <v>97</v>
      </c>
      <c r="H35" s="25">
        <v>12</v>
      </c>
      <c r="I35" s="25">
        <v>8</v>
      </c>
      <c r="J35" s="18">
        <v>28522700</v>
      </c>
      <c r="K35" s="25">
        <v>8</v>
      </c>
      <c r="L35" s="18">
        <v>100595500</v>
      </c>
      <c r="M35" s="25">
        <v>8</v>
      </c>
      <c r="N35" s="18">
        <v>40117900</v>
      </c>
      <c r="O35" s="25">
        <v>8</v>
      </c>
      <c r="P35" s="18">
        <v>68097000</v>
      </c>
      <c r="Q35" s="25">
        <v>8</v>
      </c>
      <c r="R35" s="18">
        <v>90000000</v>
      </c>
      <c r="S35" s="17">
        <f t="shared" ref="S35" si="3">I35+K35+M35+O35+Q35</f>
        <v>40</v>
      </c>
      <c r="T35" s="19">
        <f t="shared" ref="T35" si="4">J35+L35+N35+P35+R35</f>
        <v>327333100</v>
      </c>
      <c r="U35" s="19" t="s">
        <v>28</v>
      </c>
      <c r="V35" s="25" t="s">
        <v>29</v>
      </c>
      <c r="W35" s="2"/>
      <c r="X35" s="3"/>
      <c r="Y35" s="3"/>
    </row>
    <row r="36" spans="1:25" ht="54" customHeight="1" x14ac:dyDescent="0.2">
      <c r="A36" s="21"/>
      <c r="B36" s="12"/>
      <c r="C36" s="14"/>
      <c r="D36" s="10"/>
      <c r="E36" s="14" t="s">
        <v>261</v>
      </c>
      <c r="F36" s="14" t="s">
        <v>102</v>
      </c>
      <c r="G36" s="14" t="s">
        <v>101</v>
      </c>
      <c r="H36" s="25">
        <v>12</v>
      </c>
      <c r="I36" s="25">
        <v>2</v>
      </c>
      <c r="J36" s="18">
        <v>5350500</v>
      </c>
      <c r="K36" s="25">
        <v>2</v>
      </c>
      <c r="L36" s="18">
        <v>5235000</v>
      </c>
      <c r="M36" s="25">
        <v>2</v>
      </c>
      <c r="N36" s="18">
        <v>5632000</v>
      </c>
      <c r="O36" s="25">
        <v>2</v>
      </c>
      <c r="P36" s="18">
        <v>6590000</v>
      </c>
      <c r="Q36" s="25">
        <v>2</v>
      </c>
      <c r="R36" s="18">
        <v>7200000</v>
      </c>
      <c r="S36" s="17">
        <f t="shared" ref="S36:T37" si="5">I36+K36+M36+O36+Q36</f>
        <v>10</v>
      </c>
      <c r="T36" s="19">
        <f t="shared" si="5"/>
        <v>30007500</v>
      </c>
      <c r="U36" s="19" t="s">
        <v>28</v>
      </c>
      <c r="V36" s="25" t="s">
        <v>29</v>
      </c>
      <c r="W36" s="2"/>
      <c r="X36" s="3"/>
      <c r="Y36" s="3"/>
    </row>
    <row r="37" spans="1:25" ht="22.5" customHeight="1" x14ac:dyDescent="0.2">
      <c r="A37" s="21"/>
      <c r="B37" s="12"/>
      <c r="C37" s="12"/>
      <c r="D37" s="12"/>
      <c r="E37" s="14" t="s">
        <v>262</v>
      </c>
      <c r="F37" s="14" t="s">
        <v>103</v>
      </c>
      <c r="G37" s="12"/>
      <c r="H37" s="25">
        <v>12</v>
      </c>
      <c r="I37" s="25">
        <v>1</v>
      </c>
      <c r="J37" s="18">
        <v>1689400</v>
      </c>
      <c r="K37" s="25">
        <v>1</v>
      </c>
      <c r="L37" s="18">
        <v>3735400</v>
      </c>
      <c r="M37" s="25">
        <v>0</v>
      </c>
      <c r="N37" s="18">
        <v>0</v>
      </c>
      <c r="O37" s="25">
        <v>0</v>
      </c>
      <c r="P37" s="18">
        <v>0</v>
      </c>
      <c r="Q37" s="25">
        <v>0</v>
      </c>
      <c r="R37" s="18">
        <v>0</v>
      </c>
      <c r="S37" s="17">
        <f t="shared" si="5"/>
        <v>2</v>
      </c>
      <c r="T37" s="19">
        <f t="shared" si="5"/>
        <v>5424800</v>
      </c>
      <c r="U37" s="19" t="s">
        <v>28</v>
      </c>
      <c r="V37" s="25" t="s">
        <v>29</v>
      </c>
      <c r="W37" s="2"/>
      <c r="X37" s="3"/>
      <c r="Y37" s="3"/>
    </row>
    <row r="38" spans="1:25" ht="12.75" customHeight="1" x14ac:dyDescent="0.2">
      <c r="A38" s="35"/>
      <c r="B38" s="33"/>
      <c r="C38" s="33"/>
      <c r="D38" s="12"/>
      <c r="E38" s="12"/>
      <c r="F38" s="12"/>
      <c r="G38" s="12"/>
      <c r="H38" s="12"/>
      <c r="I38" s="12"/>
      <c r="J38" s="12"/>
      <c r="K38" s="12"/>
      <c r="L38" s="24"/>
      <c r="M38" s="12"/>
      <c r="N38" s="24"/>
      <c r="O38" s="12"/>
      <c r="P38" s="24"/>
      <c r="Q38" s="12"/>
      <c r="R38" s="24"/>
      <c r="S38" s="12"/>
      <c r="T38" s="12"/>
      <c r="U38" s="12"/>
      <c r="V38" s="12"/>
      <c r="W38" s="2"/>
      <c r="X38" s="3"/>
      <c r="Y38" s="3"/>
    </row>
    <row r="39" spans="1:25" ht="51" customHeight="1" x14ac:dyDescent="0.2">
      <c r="A39" s="43" t="s">
        <v>104</v>
      </c>
      <c r="B39" s="11" t="s">
        <v>105</v>
      </c>
      <c r="C39" s="44" t="s">
        <v>110</v>
      </c>
      <c r="D39" s="44" t="s">
        <v>111</v>
      </c>
      <c r="E39" s="96" t="s">
        <v>263</v>
      </c>
      <c r="F39" s="13" t="s">
        <v>112</v>
      </c>
      <c r="G39" s="20" t="s">
        <v>301</v>
      </c>
      <c r="H39" s="25"/>
      <c r="I39" s="25"/>
      <c r="J39" s="18"/>
      <c r="K39" s="25"/>
      <c r="L39" s="18"/>
      <c r="M39" s="25"/>
      <c r="N39" s="18"/>
      <c r="O39" s="25"/>
      <c r="P39" s="18"/>
      <c r="Q39" s="25"/>
      <c r="R39" s="18"/>
      <c r="S39" s="17"/>
      <c r="T39" s="19"/>
      <c r="U39" s="46"/>
      <c r="V39" s="25"/>
      <c r="W39" s="2"/>
      <c r="X39" s="3"/>
      <c r="Y39" s="3"/>
    </row>
    <row r="40" spans="1:25" ht="48.75" customHeight="1" x14ac:dyDescent="0.2">
      <c r="A40" s="43"/>
      <c r="B40" s="11"/>
      <c r="C40" s="44"/>
      <c r="D40" s="44"/>
      <c r="E40" s="14" t="s">
        <v>264</v>
      </c>
      <c r="F40" s="20" t="s">
        <v>114</v>
      </c>
      <c r="G40" s="44" t="s">
        <v>110</v>
      </c>
      <c r="H40" s="25">
        <v>10</v>
      </c>
      <c r="I40" s="25">
        <v>10</v>
      </c>
      <c r="J40" s="18">
        <v>188348300</v>
      </c>
      <c r="K40" s="25">
        <v>10</v>
      </c>
      <c r="L40" s="18">
        <v>804485000</v>
      </c>
      <c r="M40" s="25">
        <v>61</v>
      </c>
      <c r="N40" s="18">
        <v>1438321600</v>
      </c>
      <c r="O40" s="25">
        <v>61</v>
      </c>
      <c r="P40" s="18">
        <v>1515695000</v>
      </c>
      <c r="Q40" s="25">
        <v>61</v>
      </c>
      <c r="R40" s="18">
        <v>1848489500</v>
      </c>
      <c r="S40" s="17">
        <v>61</v>
      </c>
      <c r="T40" s="19">
        <f>J40+L40+N40+P40+R40</f>
        <v>5795339400</v>
      </c>
      <c r="U40" s="46" t="s">
        <v>115</v>
      </c>
      <c r="V40" s="25" t="s">
        <v>29</v>
      </c>
      <c r="W40" s="2"/>
      <c r="X40" s="3"/>
      <c r="Y40" s="3"/>
    </row>
    <row r="41" spans="1:25" ht="40.5" customHeight="1" x14ac:dyDescent="0.2">
      <c r="A41" s="21"/>
      <c r="B41" s="12"/>
      <c r="C41" s="12"/>
      <c r="D41" s="12"/>
      <c r="E41" s="14" t="s">
        <v>265</v>
      </c>
      <c r="F41" s="14" t="s">
        <v>117</v>
      </c>
      <c r="G41" s="11" t="s">
        <v>110</v>
      </c>
      <c r="H41" s="28">
        <v>0</v>
      </c>
      <c r="I41" s="28">
        <v>0</v>
      </c>
      <c r="J41" s="26">
        <v>0</v>
      </c>
      <c r="K41" s="28">
        <v>0</v>
      </c>
      <c r="L41" s="26">
        <v>0</v>
      </c>
      <c r="M41" s="28">
        <v>37</v>
      </c>
      <c r="N41" s="26">
        <v>125976000</v>
      </c>
      <c r="O41" s="28">
        <v>41</v>
      </c>
      <c r="P41" s="26">
        <v>152990000</v>
      </c>
      <c r="Q41" s="28">
        <v>41</v>
      </c>
      <c r="R41" s="26">
        <v>225088600</v>
      </c>
      <c r="S41" s="16">
        <v>41</v>
      </c>
      <c r="T41" s="27">
        <f>J41+L41+N41+P41+R41</f>
        <v>504054600</v>
      </c>
      <c r="U41" s="47" t="s">
        <v>115</v>
      </c>
      <c r="V41" s="28" t="s">
        <v>29</v>
      </c>
      <c r="W41" s="2"/>
      <c r="X41" s="3"/>
      <c r="Y41" s="3"/>
    </row>
    <row r="42" spans="1:25" ht="39" customHeight="1" x14ac:dyDescent="0.2">
      <c r="A42" s="21"/>
      <c r="B42" s="12"/>
      <c r="C42" s="12"/>
      <c r="D42" s="12"/>
      <c r="E42" s="14" t="s">
        <v>266</v>
      </c>
      <c r="F42" s="14" t="s">
        <v>120</v>
      </c>
      <c r="G42" s="11" t="s">
        <v>119</v>
      </c>
      <c r="H42" s="28">
        <v>12</v>
      </c>
      <c r="I42" s="28">
        <v>12</v>
      </c>
      <c r="J42" s="26">
        <v>28395900</v>
      </c>
      <c r="K42" s="28">
        <v>12</v>
      </c>
      <c r="L42" s="26">
        <v>89589100</v>
      </c>
      <c r="M42" s="28">
        <v>24</v>
      </c>
      <c r="N42" s="26">
        <v>236393100</v>
      </c>
      <c r="O42" s="28">
        <v>67</v>
      </c>
      <c r="P42" s="26">
        <v>210165000</v>
      </c>
      <c r="Q42" s="28">
        <v>67</v>
      </c>
      <c r="R42" s="26">
        <v>342556500</v>
      </c>
      <c r="S42" s="16">
        <v>67</v>
      </c>
      <c r="T42" s="27">
        <f t="shared" ref="T42:T58" si="6">J42+L42+N42+P42+R42</f>
        <v>907099600</v>
      </c>
      <c r="U42" s="47" t="s">
        <v>115</v>
      </c>
      <c r="V42" s="28" t="s">
        <v>29</v>
      </c>
      <c r="W42" s="2"/>
      <c r="X42" s="3"/>
      <c r="Y42" s="3"/>
    </row>
    <row r="43" spans="1:25" ht="45" customHeight="1" x14ac:dyDescent="0.2">
      <c r="A43" s="21"/>
      <c r="B43" s="12"/>
      <c r="C43" s="12"/>
      <c r="D43" s="12"/>
      <c r="E43" s="14" t="s">
        <v>267</v>
      </c>
      <c r="F43" s="14" t="s">
        <v>121</v>
      </c>
      <c r="G43" s="11"/>
      <c r="H43" s="28">
        <v>98</v>
      </c>
      <c r="I43" s="28">
        <v>98</v>
      </c>
      <c r="J43" s="26">
        <v>184370900</v>
      </c>
      <c r="K43" s="28">
        <v>98</v>
      </c>
      <c r="L43" s="26">
        <v>168457800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16">
        <f>I43+K43+M43+O43+Q43</f>
        <v>196</v>
      </c>
      <c r="T43" s="27">
        <f t="shared" si="6"/>
        <v>352828700</v>
      </c>
      <c r="U43" s="47" t="s">
        <v>115</v>
      </c>
      <c r="V43" s="28" t="s">
        <v>29</v>
      </c>
      <c r="W43" s="2"/>
      <c r="X43" s="3"/>
      <c r="Y43" s="3"/>
    </row>
    <row r="44" spans="1:25" ht="43.5" customHeight="1" x14ac:dyDescent="0.2">
      <c r="A44" s="21"/>
      <c r="B44" s="12"/>
      <c r="C44" s="12"/>
      <c r="D44" s="12"/>
      <c r="E44" s="14" t="s">
        <v>268</v>
      </c>
      <c r="F44" s="14" t="s">
        <v>123</v>
      </c>
      <c r="G44" s="11" t="s">
        <v>110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16</v>
      </c>
      <c r="N44" s="26">
        <v>85796800</v>
      </c>
      <c r="O44" s="28">
        <v>16</v>
      </c>
      <c r="P44" s="26">
        <v>133000000</v>
      </c>
      <c r="Q44" s="28">
        <v>16</v>
      </c>
      <c r="R44" s="26">
        <v>98571000</v>
      </c>
      <c r="S44" s="16">
        <f>I44+K44+M44+O44+Q44</f>
        <v>48</v>
      </c>
      <c r="T44" s="27">
        <f t="shared" si="6"/>
        <v>317367800</v>
      </c>
      <c r="U44" s="47" t="s">
        <v>115</v>
      </c>
      <c r="V44" s="28" t="s">
        <v>29</v>
      </c>
      <c r="W44" s="2"/>
      <c r="X44" s="3"/>
      <c r="Y44" s="3"/>
    </row>
    <row r="45" spans="1:25" ht="12.75" customHeight="1" x14ac:dyDescent="0.2">
      <c r="A45" s="21"/>
      <c r="B45" s="12"/>
      <c r="C45" s="12"/>
      <c r="D45" s="12"/>
      <c r="E45" s="14"/>
      <c r="F45" s="14"/>
      <c r="G45" s="44"/>
      <c r="H45" s="25"/>
      <c r="I45" s="25"/>
      <c r="J45" s="25"/>
      <c r="K45" s="25"/>
      <c r="L45" s="25"/>
      <c r="M45" s="25"/>
      <c r="N45" s="18"/>
      <c r="O45" s="25"/>
      <c r="P45" s="18"/>
      <c r="Q45" s="25"/>
      <c r="R45" s="18"/>
      <c r="S45" s="17"/>
      <c r="T45" s="19"/>
      <c r="U45" s="46"/>
      <c r="V45" s="25"/>
      <c r="W45" s="2"/>
      <c r="X45" s="3"/>
      <c r="Y45" s="3"/>
    </row>
    <row r="46" spans="1:25" ht="45.75" customHeight="1" x14ac:dyDescent="0.2">
      <c r="A46" s="21"/>
      <c r="B46" s="12"/>
      <c r="C46" s="11" t="s">
        <v>124</v>
      </c>
      <c r="D46" s="11" t="s">
        <v>125</v>
      </c>
      <c r="E46" s="13" t="s">
        <v>269</v>
      </c>
      <c r="F46" s="45" t="s">
        <v>126</v>
      </c>
      <c r="G46" s="44"/>
      <c r="H46" s="25"/>
      <c r="I46" s="25"/>
      <c r="J46" s="18"/>
      <c r="K46" s="25"/>
      <c r="L46" s="18"/>
      <c r="M46" s="25"/>
      <c r="N46" s="18"/>
      <c r="O46" s="25"/>
      <c r="P46" s="18"/>
      <c r="Q46" s="25"/>
      <c r="R46" s="18"/>
      <c r="S46" s="17"/>
      <c r="T46" s="19"/>
      <c r="U46" s="46"/>
      <c r="V46" s="25"/>
      <c r="W46" s="2"/>
      <c r="X46" s="3"/>
      <c r="Y46" s="3"/>
    </row>
    <row r="47" spans="1:25" ht="45.75" customHeight="1" x14ac:dyDescent="0.2">
      <c r="A47" s="21"/>
      <c r="B47" s="12"/>
      <c r="C47" s="11"/>
      <c r="D47" s="11"/>
      <c r="E47" s="14" t="s">
        <v>270</v>
      </c>
      <c r="F47" s="20" t="s">
        <v>129</v>
      </c>
      <c r="G47" s="44" t="s">
        <v>128</v>
      </c>
      <c r="H47" s="25">
        <v>12</v>
      </c>
      <c r="I47" s="25">
        <v>60</v>
      </c>
      <c r="J47" s="18">
        <v>36499900</v>
      </c>
      <c r="K47" s="25">
        <v>80</v>
      </c>
      <c r="L47" s="18">
        <v>33532700</v>
      </c>
      <c r="M47" s="25">
        <v>80</v>
      </c>
      <c r="N47" s="18">
        <v>42645100</v>
      </c>
      <c r="O47" s="25">
        <v>80</v>
      </c>
      <c r="P47" s="18">
        <v>33092100</v>
      </c>
      <c r="Q47" s="25">
        <v>80</v>
      </c>
      <c r="R47" s="18">
        <v>58993000</v>
      </c>
      <c r="S47" s="17">
        <f>I47+K47+M47+O47+Q47</f>
        <v>380</v>
      </c>
      <c r="T47" s="19">
        <f t="shared" ref="T47" si="7">J47+L47+N47+P47+R47</f>
        <v>204762800</v>
      </c>
      <c r="U47" s="46" t="s">
        <v>115</v>
      </c>
      <c r="V47" s="25" t="s">
        <v>29</v>
      </c>
      <c r="W47" s="2"/>
      <c r="X47" s="3"/>
      <c r="Y47" s="3"/>
    </row>
    <row r="48" spans="1:25" ht="48" customHeight="1" x14ac:dyDescent="0.2">
      <c r="A48" s="21"/>
      <c r="B48" s="12"/>
      <c r="C48" s="11" t="s">
        <v>130</v>
      </c>
      <c r="D48" s="11" t="s">
        <v>131</v>
      </c>
      <c r="E48" s="13" t="s">
        <v>271</v>
      </c>
      <c r="F48" s="13" t="s">
        <v>132</v>
      </c>
      <c r="G48" s="11"/>
      <c r="H48" s="25"/>
      <c r="I48" s="25"/>
      <c r="J48" s="18"/>
      <c r="K48" s="25"/>
      <c r="L48" s="18"/>
      <c r="M48" s="25"/>
      <c r="N48" s="18"/>
      <c r="O48" s="25"/>
      <c r="P48" s="18"/>
      <c r="Q48" s="25"/>
      <c r="R48" s="18"/>
      <c r="S48" s="17"/>
      <c r="T48" s="19"/>
      <c r="U48" s="46"/>
      <c r="V48" s="25"/>
      <c r="W48" s="2"/>
      <c r="X48" s="3"/>
      <c r="Y48" s="3"/>
    </row>
    <row r="49" spans="1:25" ht="48" customHeight="1" x14ac:dyDescent="0.2">
      <c r="A49" s="97"/>
      <c r="B49" s="50"/>
      <c r="C49" s="61"/>
      <c r="D49" s="61"/>
      <c r="E49" s="14" t="s">
        <v>272</v>
      </c>
      <c r="F49" s="20" t="s">
        <v>135</v>
      </c>
      <c r="G49" s="11" t="s">
        <v>134</v>
      </c>
      <c r="H49" s="25">
        <v>50</v>
      </c>
      <c r="I49" s="25">
        <v>50</v>
      </c>
      <c r="J49" s="18">
        <v>13026500</v>
      </c>
      <c r="K49" s="25">
        <v>50</v>
      </c>
      <c r="L49" s="18">
        <v>28688200</v>
      </c>
      <c r="M49" s="25">
        <v>0</v>
      </c>
      <c r="N49" s="18">
        <v>0</v>
      </c>
      <c r="O49" s="25">
        <v>0</v>
      </c>
      <c r="P49" s="18">
        <v>0</v>
      </c>
      <c r="Q49" s="25">
        <v>0</v>
      </c>
      <c r="R49" s="18">
        <v>0</v>
      </c>
      <c r="S49" s="17">
        <f>I49+K49+M49+O49+Q49</f>
        <v>100</v>
      </c>
      <c r="T49" s="19">
        <f t="shared" ref="T49" si="8">J49+L49+N49+P49+R49</f>
        <v>41714700</v>
      </c>
      <c r="U49" s="46" t="s">
        <v>136</v>
      </c>
      <c r="V49" s="25" t="s">
        <v>29</v>
      </c>
      <c r="W49" s="2"/>
      <c r="X49" s="3"/>
      <c r="Y49" s="3"/>
    </row>
    <row r="50" spans="1:25" ht="64.5" customHeight="1" x14ac:dyDescent="0.2">
      <c r="A50" s="50"/>
      <c r="B50" s="50"/>
      <c r="C50" s="50"/>
      <c r="D50" s="50"/>
      <c r="E50" s="14" t="s">
        <v>273</v>
      </c>
      <c r="F50" s="20" t="s">
        <v>139</v>
      </c>
      <c r="G50" s="44" t="s">
        <v>138</v>
      </c>
      <c r="H50" s="25">
        <v>0</v>
      </c>
      <c r="I50" s="25">
        <v>0</v>
      </c>
      <c r="J50" s="18">
        <v>0</v>
      </c>
      <c r="K50" s="25">
        <v>0</v>
      </c>
      <c r="L50" s="18">
        <v>0</v>
      </c>
      <c r="M50" s="25">
        <v>200</v>
      </c>
      <c r="N50" s="18">
        <v>158623100</v>
      </c>
      <c r="O50" s="25">
        <v>0</v>
      </c>
      <c r="P50" s="18">
        <v>28792100</v>
      </c>
      <c r="Q50" s="25">
        <v>450</v>
      </c>
      <c r="R50" s="18">
        <v>150000000</v>
      </c>
      <c r="S50" s="17">
        <v>450</v>
      </c>
      <c r="T50" s="19">
        <f t="shared" si="6"/>
        <v>337415200</v>
      </c>
      <c r="U50" s="46" t="s">
        <v>136</v>
      </c>
      <c r="V50" s="25" t="s">
        <v>29</v>
      </c>
      <c r="W50" s="2"/>
      <c r="X50" s="3"/>
      <c r="Y50" s="3"/>
    </row>
    <row r="51" spans="1:25" ht="74.25" customHeight="1" x14ac:dyDescent="0.2">
      <c r="A51" s="35"/>
      <c r="B51" s="33"/>
      <c r="C51" s="33"/>
      <c r="D51" s="33"/>
      <c r="E51" s="14" t="s">
        <v>274</v>
      </c>
      <c r="F51" s="20" t="s">
        <v>143</v>
      </c>
      <c r="G51" s="44" t="s">
        <v>142</v>
      </c>
      <c r="H51" s="25">
        <v>50</v>
      </c>
      <c r="I51" s="25">
        <v>50</v>
      </c>
      <c r="J51" s="18">
        <v>12941500</v>
      </c>
      <c r="K51" s="25">
        <v>50</v>
      </c>
      <c r="L51" s="18">
        <v>13448100</v>
      </c>
      <c r="M51" s="25">
        <v>200</v>
      </c>
      <c r="N51" s="18">
        <v>43533600</v>
      </c>
      <c r="O51" s="25">
        <v>40</v>
      </c>
      <c r="P51" s="18">
        <v>28324200</v>
      </c>
      <c r="Q51" s="25">
        <v>450</v>
      </c>
      <c r="R51" s="18">
        <v>150000000</v>
      </c>
      <c r="S51" s="17">
        <v>450</v>
      </c>
      <c r="T51" s="19">
        <f t="shared" si="6"/>
        <v>248247400</v>
      </c>
      <c r="U51" s="46" t="s">
        <v>136</v>
      </c>
      <c r="V51" s="25" t="s">
        <v>29</v>
      </c>
      <c r="W51" s="2"/>
      <c r="X51" s="3"/>
      <c r="Y51" s="3"/>
    </row>
    <row r="52" spans="1:25" ht="54" customHeight="1" x14ac:dyDescent="0.2">
      <c r="A52" s="51"/>
      <c r="B52" s="51"/>
      <c r="C52" s="51"/>
      <c r="D52" s="51"/>
      <c r="E52" s="14" t="s">
        <v>275</v>
      </c>
      <c r="F52" s="20" t="s">
        <v>146</v>
      </c>
      <c r="G52" s="44" t="s">
        <v>145</v>
      </c>
      <c r="H52" s="25">
        <v>0</v>
      </c>
      <c r="I52" s="25">
        <v>0</v>
      </c>
      <c r="J52" s="18">
        <v>0</v>
      </c>
      <c r="K52" s="25">
        <v>0</v>
      </c>
      <c r="L52" s="18">
        <v>0</v>
      </c>
      <c r="M52" s="25">
        <v>270</v>
      </c>
      <c r="N52" s="18">
        <v>53830900</v>
      </c>
      <c r="O52" s="25">
        <v>40</v>
      </c>
      <c r="P52" s="18">
        <v>28504200</v>
      </c>
      <c r="Q52" s="25">
        <v>350</v>
      </c>
      <c r="R52" s="18">
        <v>79000000</v>
      </c>
      <c r="S52" s="17">
        <v>350</v>
      </c>
      <c r="T52" s="19">
        <f t="shared" si="6"/>
        <v>161335100</v>
      </c>
      <c r="U52" s="46" t="s">
        <v>136</v>
      </c>
      <c r="V52" s="25" t="s">
        <v>29</v>
      </c>
      <c r="W52" s="2"/>
      <c r="X52" s="3"/>
      <c r="Y52" s="3"/>
    </row>
    <row r="53" spans="1:25" ht="57" customHeight="1" x14ac:dyDescent="0.2">
      <c r="A53" s="51"/>
      <c r="B53" s="51"/>
      <c r="C53" s="51"/>
      <c r="D53" s="51"/>
      <c r="E53" s="14" t="s">
        <v>276</v>
      </c>
      <c r="F53" s="20" t="s">
        <v>149</v>
      </c>
      <c r="G53" s="32" t="s">
        <v>148</v>
      </c>
      <c r="H53" s="25">
        <v>0</v>
      </c>
      <c r="I53" s="25">
        <v>0</v>
      </c>
      <c r="J53" s="18">
        <v>0</v>
      </c>
      <c r="K53" s="25">
        <v>0</v>
      </c>
      <c r="L53" s="18">
        <v>0</v>
      </c>
      <c r="M53" s="25">
        <v>350</v>
      </c>
      <c r="N53" s="18">
        <v>290842000</v>
      </c>
      <c r="O53" s="25">
        <v>40</v>
      </c>
      <c r="P53" s="18">
        <v>107244200</v>
      </c>
      <c r="Q53" s="25">
        <v>450</v>
      </c>
      <c r="R53" s="18">
        <v>345000000</v>
      </c>
      <c r="S53" s="17">
        <v>450</v>
      </c>
      <c r="T53" s="19">
        <f t="shared" si="6"/>
        <v>743086200</v>
      </c>
      <c r="U53" s="46" t="s">
        <v>136</v>
      </c>
      <c r="V53" s="25" t="s">
        <v>29</v>
      </c>
      <c r="W53" s="2"/>
      <c r="X53" s="3"/>
      <c r="Y53" s="3"/>
    </row>
    <row r="54" spans="1:25" ht="67.5" customHeight="1" x14ac:dyDescent="0.2">
      <c r="A54" s="21"/>
      <c r="B54" s="12"/>
      <c r="C54" s="12"/>
      <c r="D54" s="12"/>
      <c r="E54" s="14"/>
      <c r="F54" s="20" t="s">
        <v>152</v>
      </c>
      <c r="G54" s="44" t="s">
        <v>151</v>
      </c>
      <c r="H54" s="25">
        <v>0</v>
      </c>
      <c r="I54" s="25">
        <v>0</v>
      </c>
      <c r="J54" s="18">
        <v>0</v>
      </c>
      <c r="K54" s="25">
        <v>0</v>
      </c>
      <c r="L54" s="18">
        <v>0</v>
      </c>
      <c r="M54" s="25">
        <v>0</v>
      </c>
      <c r="N54" s="18">
        <v>0</v>
      </c>
      <c r="O54" s="25">
        <v>40</v>
      </c>
      <c r="P54" s="18">
        <v>107496300</v>
      </c>
      <c r="Q54" s="25">
        <v>0</v>
      </c>
      <c r="R54" s="18">
        <v>0</v>
      </c>
      <c r="S54" s="17">
        <v>40</v>
      </c>
      <c r="T54" s="19">
        <f t="shared" si="6"/>
        <v>107496300</v>
      </c>
      <c r="U54" s="46" t="s">
        <v>136</v>
      </c>
      <c r="V54" s="25" t="s">
        <v>29</v>
      </c>
      <c r="W54" s="2"/>
      <c r="X54" s="3"/>
      <c r="Y54" s="3"/>
    </row>
    <row r="55" spans="1:25" ht="75.75" customHeight="1" x14ac:dyDescent="0.2">
      <c r="A55" s="21"/>
      <c r="B55" s="12"/>
      <c r="C55" s="12"/>
      <c r="D55" s="12"/>
      <c r="E55" s="14"/>
      <c r="F55" s="20" t="s">
        <v>155</v>
      </c>
      <c r="G55" s="44" t="s">
        <v>154</v>
      </c>
      <c r="H55" s="25">
        <v>0</v>
      </c>
      <c r="I55" s="25">
        <v>0</v>
      </c>
      <c r="J55" s="18">
        <v>0</v>
      </c>
      <c r="K55" s="25">
        <v>0</v>
      </c>
      <c r="L55" s="18">
        <v>0</v>
      </c>
      <c r="M55" s="25">
        <v>0</v>
      </c>
      <c r="N55" s="18">
        <v>0</v>
      </c>
      <c r="O55" s="25">
        <v>0</v>
      </c>
      <c r="P55" s="18">
        <v>0</v>
      </c>
      <c r="Q55" s="25">
        <v>300</v>
      </c>
      <c r="R55" s="18">
        <v>68000000</v>
      </c>
      <c r="S55" s="17">
        <v>300</v>
      </c>
      <c r="T55" s="19">
        <f t="shared" si="6"/>
        <v>68000000</v>
      </c>
      <c r="U55" s="46" t="s">
        <v>136</v>
      </c>
      <c r="V55" s="25" t="s">
        <v>29</v>
      </c>
      <c r="W55" s="2"/>
      <c r="X55" s="3"/>
      <c r="Y55" s="3"/>
    </row>
    <row r="56" spans="1:25" ht="51" customHeight="1" x14ac:dyDescent="0.2">
      <c r="A56" s="50"/>
      <c r="B56" s="50"/>
      <c r="C56" s="50"/>
      <c r="D56" s="50"/>
      <c r="E56" s="14"/>
      <c r="F56" s="20" t="s">
        <v>230</v>
      </c>
      <c r="G56" s="32" t="s">
        <v>157</v>
      </c>
      <c r="H56" s="25">
        <v>0</v>
      </c>
      <c r="I56" s="25">
        <v>0</v>
      </c>
      <c r="J56" s="18">
        <v>0</v>
      </c>
      <c r="K56" s="25">
        <v>0</v>
      </c>
      <c r="L56" s="18">
        <v>0</v>
      </c>
      <c r="M56" s="25">
        <v>0</v>
      </c>
      <c r="N56" s="18">
        <v>0</v>
      </c>
      <c r="O56" s="25">
        <v>40</v>
      </c>
      <c r="P56" s="18">
        <v>27582200</v>
      </c>
      <c r="Q56" s="25">
        <v>300</v>
      </c>
      <c r="R56" s="18">
        <v>75000000</v>
      </c>
      <c r="S56" s="17">
        <v>300</v>
      </c>
      <c r="T56" s="19">
        <f t="shared" si="6"/>
        <v>102582200</v>
      </c>
      <c r="U56" s="46" t="s">
        <v>136</v>
      </c>
      <c r="V56" s="25" t="s">
        <v>29</v>
      </c>
      <c r="W56" s="2"/>
      <c r="X56" s="3"/>
      <c r="Y56" s="3"/>
    </row>
    <row r="57" spans="1:25" ht="60" customHeight="1" x14ac:dyDescent="0.2">
      <c r="A57" s="50"/>
      <c r="B57" s="50"/>
      <c r="C57" s="50"/>
      <c r="D57" s="50"/>
      <c r="E57" s="14"/>
      <c r="F57" s="20" t="s">
        <v>231</v>
      </c>
      <c r="G57" s="44" t="s">
        <v>159</v>
      </c>
      <c r="H57" s="25">
        <v>0</v>
      </c>
      <c r="I57" s="25">
        <v>0</v>
      </c>
      <c r="J57" s="18">
        <v>0</v>
      </c>
      <c r="K57" s="25">
        <v>0</v>
      </c>
      <c r="L57" s="18">
        <v>0</v>
      </c>
      <c r="M57" s="25">
        <v>0</v>
      </c>
      <c r="N57" s="18">
        <v>0</v>
      </c>
      <c r="O57" s="25">
        <v>40</v>
      </c>
      <c r="P57" s="18">
        <v>98682200</v>
      </c>
      <c r="Q57" s="25">
        <v>450</v>
      </c>
      <c r="R57" s="18">
        <v>235000000</v>
      </c>
      <c r="S57" s="17">
        <v>450</v>
      </c>
      <c r="T57" s="19">
        <f>R57</f>
        <v>235000000</v>
      </c>
      <c r="U57" s="46" t="s">
        <v>136</v>
      </c>
      <c r="V57" s="25" t="s">
        <v>29</v>
      </c>
      <c r="W57" s="2"/>
      <c r="X57" s="3"/>
      <c r="Y57" s="3"/>
    </row>
    <row r="58" spans="1:25" ht="51.75" customHeight="1" x14ac:dyDescent="0.2">
      <c r="A58" s="52"/>
      <c r="B58" s="12"/>
      <c r="C58" s="12"/>
      <c r="D58" s="12"/>
      <c r="E58" s="14"/>
      <c r="F58" s="20" t="s">
        <v>162</v>
      </c>
      <c r="G58" s="15" t="s">
        <v>161</v>
      </c>
      <c r="H58" s="25">
        <v>0</v>
      </c>
      <c r="I58" s="25">
        <v>0</v>
      </c>
      <c r="J58" s="18">
        <v>0</v>
      </c>
      <c r="K58" s="25">
        <v>0</v>
      </c>
      <c r="L58" s="18">
        <v>0</v>
      </c>
      <c r="M58" s="25">
        <v>0</v>
      </c>
      <c r="N58" s="18">
        <v>0</v>
      </c>
      <c r="O58" s="25">
        <v>40</v>
      </c>
      <c r="P58" s="18">
        <v>43600000</v>
      </c>
      <c r="Q58" s="17">
        <v>60</v>
      </c>
      <c r="R58" s="18">
        <v>77380000</v>
      </c>
      <c r="S58" s="17">
        <v>100</v>
      </c>
      <c r="T58" s="19">
        <f t="shared" si="6"/>
        <v>120980000</v>
      </c>
      <c r="U58" s="46" t="s">
        <v>136</v>
      </c>
      <c r="V58" s="25" t="s">
        <v>29</v>
      </c>
      <c r="W58" s="2"/>
      <c r="X58" s="3"/>
      <c r="Y58" s="3"/>
    </row>
    <row r="59" spans="1:25" ht="54.75" customHeight="1" x14ac:dyDescent="0.2">
      <c r="A59" s="57"/>
      <c r="B59" s="12"/>
      <c r="C59" s="11" t="s">
        <v>164</v>
      </c>
      <c r="D59" s="11" t="s">
        <v>165</v>
      </c>
      <c r="E59" s="13" t="s">
        <v>277</v>
      </c>
      <c r="F59" s="13" t="s">
        <v>166</v>
      </c>
      <c r="G59" s="22"/>
      <c r="H59" s="25"/>
      <c r="I59" s="25"/>
      <c r="J59" s="18"/>
      <c r="K59" s="25"/>
      <c r="L59" s="18"/>
      <c r="M59" s="25"/>
      <c r="N59" s="18"/>
      <c r="O59" s="25"/>
      <c r="P59" s="18"/>
      <c r="Q59" s="25"/>
      <c r="R59" s="18"/>
      <c r="S59" s="17"/>
      <c r="T59" s="19"/>
      <c r="U59" s="46"/>
      <c r="V59" s="25"/>
      <c r="W59" s="2"/>
      <c r="X59" s="3"/>
      <c r="Y59" s="3"/>
    </row>
    <row r="60" spans="1:25" ht="54.75" customHeight="1" x14ac:dyDescent="0.2">
      <c r="A60" s="57"/>
      <c r="B60" s="12"/>
      <c r="C60" s="11"/>
      <c r="D60" s="11"/>
      <c r="E60" s="14" t="s">
        <v>278</v>
      </c>
      <c r="F60" s="14" t="s">
        <v>167</v>
      </c>
      <c r="G60" s="22"/>
      <c r="H60" s="28">
        <v>40</v>
      </c>
      <c r="I60" s="28">
        <v>40</v>
      </c>
      <c r="J60" s="26">
        <v>11287200</v>
      </c>
      <c r="K60" s="28">
        <v>40</v>
      </c>
      <c r="L60" s="26">
        <v>12656100</v>
      </c>
      <c r="M60" s="28">
        <v>0</v>
      </c>
      <c r="N60" s="26">
        <v>0</v>
      </c>
      <c r="O60" s="28">
        <v>0</v>
      </c>
      <c r="P60" s="26">
        <v>0</v>
      </c>
      <c r="Q60" s="28">
        <v>0</v>
      </c>
      <c r="R60" s="26">
        <v>0</v>
      </c>
      <c r="S60" s="16">
        <f t="shared" ref="S60:T62" si="9">I60+K60+M60+O60+Q60</f>
        <v>80</v>
      </c>
      <c r="T60" s="27">
        <f t="shared" si="9"/>
        <v>23943300</v>
      </c>
      <c r="U60" s="47" t="s">
        <v>136</v>
      </c>
      <c r="V60" s="28" t="s">
        <v>29</v>
      </c>
      <c r="W60" s="2"/>
      <c r="X60" s="3"/>
      <c r="Y60" s="3"/>
    </row>
    <row r="61" spans="1:25" ht="32.25" customHeight="1" x14ac:dyDescent="0.2">
      <c r="A61" s="12"/>
      <c r="B61" s="12"/>
      <c r="C61" s="12"/>
      <c r="D61" s="12"/>
      <c r="E61" s="14" t="s">
        <v>279</v>
      </c>
      <c r="F61" s="14" t="s">
        <v>169</v>
      </c>
      <c r="G61" s="36"/>
      <c r="H61" s="28">
        <v>40</v>
      </c>
      <c r="I61" s="28">
        <v>40</v>
      </c>
      <c r="J61" s="26">
        <v>11261200</v>
      </c>
      <c r="K61" s="28">
        <v>0</v>
      </c>
      <c r="L61" s="26">
        <v>0</v>
      </c>
      <c r="M61" s="28">
        <v>0</v>
      </c>
      <c r="N61" s="26">
        <v>0</v>
      </c>
      <c r="O61" s="28">
        <v>0</v>
      </c>
      <c r="P61" s="26">
        <v>0</v>
      </c>
      <c r="Q61" s="28">
        <v>0</v>
      </c>
      <c r="R61" s="26">
        <v>0</v>
      </c>
      <c r="S61" s="16">
        <f t="shared" si="9"/>
        <v>40</v>
      </c>
      <c r="T61" s="27">
        <f t="shared" si="9"/>
        <v>11261200</v>
      </c>
      <c r="U61" s="47" t="s">
        <v>136</v>
      </c>
      <c r="V61" s="28" t="s">
        <v>29</v>
      </c>
      <c r="W61" s="2"/>
      <c r="X61" s="3"/>
      <c r="Y61" s="3"/>
    </row>
    <row r="62" spans="1:25" ht="32.25" customHeight="1" x14ac:dyDescent="0.2">
      <c r="A62" s="12"/>
      <c r="B62" s="12"/>
      <c r="C62" s="12"/>
      <c r="D62" s="12"/>
      <c r="E62" s="14" t="s">
        <v>280</v>
      </c>
      <c r="F62" s="14" t="s">
        <v>170</v>
      </c>
      <c r="G62" s="36"/>
      <c r="H62" s="28">
        <v>0</v>
      </c>
      <c r="I62" s="28">
        <v>40</v>
      </c>
      <c r="J62" s="26">
        <v>23598600</v>
      </c>
      <c r="K62" s="28">
        <v>40</v>
      </c>
      <c r="L62" s="26">
        <v>37379300</v>
      </c>
      <c r="M62" s="28">
        <v>0</v>
      </c>
      <c r="N62" s="26">
        <v>0</v>
      </c>
      <c r="O62" s="28">
        <v>0</v>
      </c>
      <c r="P62" s="26">
        <v>0</v>
      </c>
      <c r="Q62" s="28">
        <v>0</v>
      </c>
      <c r="R62" s="26">
        <v>0</v>
      </c>
      <c r="S62" s="16">
        <f t="shared" si="9"/>
        <v>80</v>
      </c>
      <c r="T62" s="27">
        <f t="shared" si="9"/>
        <v>60977900</v>
      </c>
      <c r="U62" s="47" t="s">
        <v>136</v>
      </c>
      <c r="V62" s="28" t="s">
        <v>29</v>
      </c>
      <c r="W62" s="2"/>
      <c r="X62" s="3"/>
      <c r="Y62" s="3"/>
    </row>
    <row r="63" spans="1:25" ht="15" customHeight="1" x14ac:dyDescent="0.2">
      <c r="A63" s="51"/>
      <c r="B63" s="51"/>
      <c r="C63" s="51"/>
      <c r="D63" s="51"/>
      <c r="E63" s="51"/>
      <c r="F63" s="98"/>
      <c r="G63" s="29"/>
      <c r="H63" s="58"/>
      <c r="I63" s="56"/>
      <c r="J63" s="54"/>
      <c r="K63" s="56"/>
      <c r="L63" s="54"/>
      <c r="M63" s="56"/>
      <c r="N63" s="54"/>
      <c r="O63" s="56"/>
      <c r="P63" s="54"/>
      <c r="Q63" s="56"/>
      <c r="R63" s="53"/>
      <c r="S63" s="59"/>
      <c r="T63" s="60"/>
      <c r="U63" s="54"/>
      <c r="V63" s="2"/>
      <c r="W63" s="3"/>
      <c r="X63" s="3"/>
    </row>
    <row r="64" spans="1:25" ht="90.75" customHeight="1" x14ac:dyDescent="0.2">
      <c r="A64" s="21"/>
      <c r="B64" s="44"/>
      <c r="C64" s="44" t="s">
        <v>171</v>
      </c>
      <c r="D64" s="20" t="s">
        <v>172</v>
      </c>
      <c r="E64" s="13" t="s">
        <v>281</v>
      </c>
      <c r="F64" s="13" t="s">
        <v>173</v>
      </c>
      <c r="G64" s="44"/>
      <c r="H64" s="25"/>
      <c r="I64" s="25"/>
      <c r="J64" s="18"/>
      <c r="K64" s="25"/>
      <c r="L64" s="18"/>
      <c r="M64" s="25"/>
      <c r="N64" s="18"/>
      <c r="O64" s="25"/>
      <c r="P64" s="18"/>
      <c r="Q64" s="25"/>
      <c r="R64" s="18"/>
      <c r="S64" s="17"/>
      <c r="T64" s="19"/>
      <c r="U64" s="46"/>
      <c r="V64" s="25"/>
      <c r="W64" s="3"/>
      <c r="X64" s="3"/>
    </row>
    <row r="65" spans="1:25" ht="60.75" customHeight="1" x14ac:dyDescent="0.2">
      <c r="A65" s="21"/>
      <c r="B65" s="12"/>
      <c r="C65" s="12"/>
      <c r="D65" s="12"/>
      <c r="E65" s="14" t="s">
        <v>288</v>
      </c>
      <c r="F65" s="20" t="s">
        <v>175</v>
      </c>
      <c r="G65" s="44" t="s">
        <v>463</v>
      </c>
      <c r="H65" s="25">
        <v>47</v>
      </c>
      <c r="I65" s="25">
        <v>47</v>
      </c>
      <c r="J65" s="18">
        <v>79059000</v>
      </c>
      <c r="K65" s="25">
        <v>200</v>
      </c>
      <c r="L65" s="18">
        <v>47469000</v>
      </c>
      <c r="M65" s="25">
        <v>200</v>
      </c>
      <c r="N65" s="18">
        <v>131488100</v>
      </c>
      <c r="O65" s="25">
        <v>40</v>
      </c>
      <c r="P65" s="18">
        <v>78560100</v>
      </c>
      <c r="Q65" s="25">
        <v>0</v>
      </c>
      <c r="R65" s="18">
        <v>147786700</v>
      </c>
      <c r="S65" s="17">
        <f>I65+K65+M65+O65+Q65</f>
        <v>487</v>
      </c>
      <c r="T65" s="19">
        <f>J65+L65+N65+P65+R65</f>
        <v>484362900</v>
      </c>
      <c r="U65" s="46" t="s">
        <v>176</v>
      </c>
      <c r="V65" s="25" t="s">
        <v>29</v>
      </c>
      <c r="W65" s="3"/>
      <c r="X65" s="3"/>
    </row>
    <row r="66" spans="1:25" ht="42" customHeight="1" x14ac:dyDescent="0.2">
      <c r="A66" s="21"/>
      <c r="B66" s="62"/>
      <c r="C66" s="12"/>
      <c r="D66" s="12"/>
      <c r="E66" s="33"/>
      <c r="F66" s="20" t="s">
        <v>178</v>
      </c>
      <c r="G66" s="44" t="s">
        <v>464</v>
      </c>
      <c r="H66" s="25">
        <v>0</v>
      </c>
      <c r="I66" s="25">
        <v>0</v>
      </c>
      <c r="J66" s="18">
        <v>0</v>
      </c>
      <c r="K66" s="25">
        <v>0</v>
      </c>
      <c r="L66" s="18">
        <v>0</v>
      </c>
      <c r="M66" s="25">
        <v>0</v>
      </c>
      <c r="N66" s="18">
        <v>0</v>
      </c>
      <c r="O66" s="25">
        <v>210</v>
      </c>
      <c r="P66" s="18">
        <v>28212100</v>
      </c>
      <c r="Q66" s="25">
        <v>790</v>
      </c>
      <c r="R66" s="18">
        <v>100000000</v>
      </c>
      <c r="S66" s="17">
        <v>1000</v>
      </c>
      <c r="T66" s="19">
        <f>J66+L66+N66+P66+R66</f>
        <v>128212100</v>
      </c>
      <c r="U66" s="46" t="s">
        <v>176</v>
      </c>
      <c r="V66" s="25" t="s">
        <v>29</v>
      </c>
      <c r="W66" s="3"/>
      <c r="X66" s="3"/>
    </row>
    <row r="67" spans="1:25" ht="15" customHeight="1" x14ac:dyDescent="0.2">
      <c r="A67" s="21"/>
      <c r="B67" s="62"/>
      <c r="C67" s="33"/>
      <c r="D67" s="33"/>
      <c r="E67" s="33"/>
      <c r="F67" s="20"/>
      <c r="G67" s="44"/>
      <c r="H67" s="25"/>
      <c r="I67" s="25"/>
      <c r="J67" s="18"/>
      <c r="K67" s="25"/>
      <c r="L67" s="18"/>
      <c r="M67" s="25"/>
      <c r="N67" s="18"/>
      <c r="O67" s="25"/>
      <c r="P67" s="18"/>
      <c r="Q67" s="25"/>
      <c r="R67" s="18"/>
      <c r="S67" s="17"/>
      <c r="T67" s="19"/>
      <c r="U67" s="46"/>
      <c r="V67" s="25"/>
      <c r="W67" s="3"/>
      <c r="X67" s="3"/>
    </row>
    <row r="68" spans="1:25" ht="37.5" customHeight="1" x14ac:dyDescent="0.2">
      <c r="A68" s="21"/>
      <c r="B68" s="44"/>
      <c r="C68" s="44" t="s">
        <v>180</v>
      </c>
      <c r="D68" s="44" t="s">
        <v>181</v>
      </c>
      <c r="E68" s="13" t="s">
        <v>289</v>
      </c>
      <c r="F68" s="13" t="s">
        <v>182</v>
      </c>
      <c r="G68" s="44"/>
      <c r="H68" s="25"/>
      <c r="I68" s="25"/>
      <c r="J68" s="18"/>
      <c r="K68" s="25"/>
      <c r="L68" s="18"/>
      <c r="M68" s="25"/>
      <c r="N68" s="18"/>
      <c r="O68" s="25"/>
      <c r="P68" s="18"/>
      <c r="Q68" s="25"/>
      <c r="R68" s="18"/>
      <c r="S68" s="17"/>
      <c r="T68" s="19"/>
      <c r="U68" s="46"/>
      <c r="V68" s="25"/>
      <c r="W68" s="3"/>
      <c r="X68" s="3"/>
    </row>
    <row r="69" spans="1:25" ht="42.75" customHeight="1" x14ac:dyDescent="0.2">
      <c r="A69" s="21"/>
      <c r="B69" s="12"/>
      <c r="C69" s="12"/>
      <c r="D69" s="12"/>
      <c r="E69" s="14" t="s">
        <v>290</v>
      </c>
      <c r="F69" s="20" t="s">
        <v>185</v>
      </c>
      <c r="G69" s="44" t="s">
        <v>184</v>
      </c>
      <c r="H69" s="25">
        <v>0</v>
      </c>
      <c r="I69" s="25">
        <v>0</v>
      </c>
      <c r="J69" s="18">
        <v>0</v>
      </c>
      <c r="K69" s="25">
        <v>0</v>
      </c>
      <c r="L69" s="18">
        <v>0</v>
      </c>
      <c r="M69" s="25">
        <v>50</v>
      </c>
      <c r="N69" s="18">
        <v>53119200</v>
      </c>
      <c r="O69" s="25">
        <v>40</v>
      </c>
      <c r="P69" s="18">
        <v>48052100</v>
      </c>
      <c r="Q69" s="25">
        <v>100</v>
      </c>
      <c r="R69" s="18">
        <v>100000000</v>
      </c>
      <c r="S69" s="17">
        <f>I69+K69+M69+O69+Q69</f>
        <v>190</v>
      </c>
      <c r="T69" s="19">
        <f>J69+L69+N69+P69+R69</f>
        <v>201171300</v>
      </c>
      <c r="U69" s="46" t="s">
        <v>176</v>
      </c>
      <c r="V69" s="25" t="s">
        <v>29</v>
      </c>
      <c r="W69" s="3"/>
      <c r="X69" s="3"/>
    </row>
    <row r="70" spans="1:25" ht="40.5" customHeight="1" x14ac:dyDescent="0.2">
      <c r="A70" s="21"/>
      <c r="B70" s="12"/>
      <c r="C70" s="12"/>
      <c r="D70" s="12"/>
      <c r="E70" s="14" t="s">
        <v>291</v>
      </c>
      <c r="F70" s="20" t="s">
        <v>170</v>
      </c>
      <c r="G70" s="44" t="s">
        <v>184</v>
      </c>
      <c r="H70" s="25">
        <v>0</v>
      </c>
      <c r="I70" s="25">
        <v>0</v>
      </c>
      <c r="J70" s="18">
        <v>0</v>
      </c>
      <c r="K70" s="25">
        <v>0</v>
      </c>
      <c r="L70" s="18">
        <v>0</v>
      </c>
      <c r="M70" s="25">
        <v>40</v>
      </c>
      <c r="N70" s="18">
        <v>24023200</v>
      </c>
      <c r="O70" s="25">
        <v>40</v>
      </c>
      <c r="P70" s="18">
        <v>44372100</v>
      </c>
      <c r="Q70" s="25">
        <v>50</v>
      </c>
      <c r="R70" s="18">
        <v>100000000</v>
      </c>
      <c r="S70" s="17">
        <f>I70+K70+M70+O70+Q70</f>
        <v>130</v>
      </c>
      <c r="T70" s="19">
        <f>J70+L70+N70+P70+R70</f>
        <v>168395300</v>
      </c>
      <c r="U70" s="46" t="s">
        <v>176</v>
      </c>
      <c r="V70" s="25" t="s">
        <v>29</v>
      </c>
      <c r="W70" s="3"/>
      <c r="X70" s="3"/>
    </row>
    <row r="71" spans="1:25" ht="12.75" customHeight="1" x14ac:dyDescent="0.2">
      <c r="A71" s="21"/>
      <c r="B71" s="12"/>
      <c r="C71" s="12"/>
      <c r="D71" s="12"/>
      <c r="E71" s="14"/>
      <c r="F71" s="20"/>
      <c r="G71" s="44"/>
      <c r="H71" s="25"/>
      <c r="I71" s="25"/>
      <c r="J71" s="18"/>
      <c r="K71" s="25"/>
      <c r="L71" s="18"/>
      <c r="M71" s="25"/>
      <c r="N71" s="18"/>
      <c r="O71" s="25"/>
      <c r="P71" s="18"/>
      <c r="Q71" s="25"/>
      <c r="R71" s="18"/>
      <c r="S71" s="17"/>
      <c r="T71" s="19"/>
      <c r="U71" s="46"/>
      <c r="V71" s="25"/>
      <c r="W71" s="3"/>
      <c r="X71" s="3"/>
    </row>
    <row r="72" spans="1:25" ht="38.25" customHeight="1" x14ac:dyDescent="0.2">
      <c r="A72" s="21"/>
      <c r="B72" s="12"/>
      <c r="C72" s="11" t="s">
        <v>187</v>
      </c>
      <c r="D72" s="11" t="s">
        <v>188</v>
      </c>
      <c r="E72" s="11"/>
      <c r="F72" s="13" t="s">
        <v>189</v>
      </c>
      <c r="G72" s="44"/>
      <c r="H72" s="25"/>
      <c r="I72" s="25"/>
      <c r="J72" s="18"/>
      <c r="K72" s="25"/>
      <c r="L72" s="18"/>
      <c r="M72" s="25"/>
      <c r="N72" s="18"/>
      <c r="O72" s="25"/>
      <c r="P72" s="18"/>
      <c r="Q72" s="25"/>
      <c r="R72" s="18"/>
      <c r="S72" s="17"/>
      <c r="T72" s="19"/>
      <c r="U72" s="47"/>
      <c r="V72" s="25"/>
      <c r="W72" s="3"/>
      <c r="X72" s="3"/>
    </row>
    <row r="73" spans="1:25" ht="39" customHeight="1" x14ac:dyDescent="0.2">
      <c r="A73" s="64"/>
      <c r="B73" s="65"/>
      <c r="C73" s="65"/>
      <c r="D73" s="65"/>
      <c r="E73" s="65"/>
      <c r="F73" s="20" t="s">
        <v>192</v>
      </c>
      <c r="G73" s="44" t="s">
        <v>191</v>
      </c>
      <c r="H73" s="25">
        <v>0</v>
      </c>
      <c r="I73" s="25">
        <v>0</v>
      </c>
      <c r="J73" s="18">
        <v>0</v>
      </c>
      <c r="K73" s="25">
        <v>0</v>
      </c>
      <c r="L73" s="18">
        <v>0</v>
      </c>
      <c r="M73" s="25">
        <v>0</v>
      </c>
      <c r="N73" s="18">
        <v>0</v>
      </c>
      <c r="O73" s="25">
        <v>6</v>
      </c>
      <c r="P73" s="18">
        <v>30967100</v>
      </c>
      <c r="Q73" s="25">
        <v>20</v>
      </c>
      <c r="R73" s="18">
        <v>250000000</v>
      </c>
      <c r="S73" s="17">
        <f>I73+K73+M73+O73+Q73</f>
        <v>26</v>
      </c>
      <c r="T73" s="19">
        <f>J73+L73+N73+P73+R73</f>
        <v>280967100</v>
      </c>
      <c r="U73" s="47" t="s">
        <v>176</v>
      </c>
      <c r="V73" s="25" t="s">
        <v>29</v>
      </c>
      <c r="W73" s="2"/>
      <c r="X73" s="3"/>
      <c r="Y73" s="3"/>
    </row>
    <row r="74" spans="1:25" ht="69.75" customHeight="1" x14ac:dyDescent="0.2">
      <c r="A74" s="9" t="s">
        <v>229</v>
      </c>
      <c r="B74" s="11" t="s">
        <v>193</v>
      </c>
      <c r="C74" s="11" t="s">
        <v>198</v>
      </c>
      <c r="D74" s="11" t="s">
        <v>199</v>
      </c>
      <c r="E74" s="13" t="s">
        <v>281</v>
      </c>
      <c r="F74" s="13" t="s">
        <v>200</v>
      </c>
      <c r="G74" s="44"/>
      <c r="H74" s="25"/>
      <c r="I74" s="25"/>
      <c r="J74" s="18"/>
      <c r="K74" s="25"/>
      <c r="L74" s="18"/>
      <c r="M74" s="25"/>
      <c r="N74" s="18"/>
      <c r="O74" s="25"/>
      <c r="P74" s="18"/>
      <c r="Q74" s="25"/>
      <c r="R74" s="18"/>
      <c r="S74" s="17"/>
      <c r="T74" s="19"/>
      <c r="U74" s="46"/>
      <c r="V74" s="25"/>
      <c r="W74" s="2"/>
      <c r="X74" s="3"/>
      <c r="Y74" s="3"/>
    </row>
    <row r="75" spans="1:25" ht="30" customHeight="1" x14ac:dyDescent="0.2">
      <c r="A75" s="21"/>
      <c r="B75" s="12"/>
      <c r="C75" s="12"/>
      <c r="D75" s="12"/>
      <c r="E75" s="14" t="s">
        <v>282</v>
      </c>
      <c r="F75" s="20" t="s">
        <v>202</v>
      </c>
      <c r="G75" s="44" t="s">
        <v>445</v>
      </c>
      <c r="H75" s="25">
        <v>0</v>
      </c>
      <c r="I75" s="25">
        <v>0</v>
      </c>
      <c r="J75" s="18">
        <v>11433400</v>
      </c>
      <c r="K75" s="25">
        <v>0</v>
      </c>
      <c r="L75" s="18">
        <v>0</v>
      </c>
      <c r="M75" s="25">
        <v>0</v>
      </c>
      <c r="N75" s="18">
        <v>0</v>
      </c>
      <c r="O75" s="25">
        <v>0</v>
      </c>
      <c r="P75" s="18">
        <v>0</v>
      </c>
      <c r="Q75" s="25">
        <v>0</v>
      </c>
      <c r="R75" s="18">
        <v>0</v>
      </c>
      <c r="S75" s="17">
        <f t="shared" ref="S75:T80" si="10">I75+K75+M75+O75+Q75</f>
        <v>0</v>
      </c>
      <c r="T75" s="19">
        <f t="shared" si="10"/>
        <v>11433400</v>
      </c>
      <c r="U75" s="46" t="s">
        <v>203</v>
      </c>
      <c r="V75" s="25" t="s">
        <v>29</v>
      </c>
      <c r="W75" s="2"/>
      <c r="X75" s="3"/>
      <c r="Y75" s="3"/>
    </row>
    <row r="76" spans="1:25" ht="35.25" customHeight="1" x14ac:dyDescent="0.2">
      <c r="A76" s="21"/>
      <c r="B76" s="12"/>
      <c r="C76" s="12"/>
      <c r="D76" s="12"/>
      <c r="E76" s="14" t="s">
        <v>283</v>
      </c>
      <c r="F76" s="20" t="s">
        <v>204</v>
      </c>
      <c r="G76" s="44" t="s">
        <v>440</v>
      </c>
      <c r="H76" s="25">
        <v>10</v>
      </c>
      <c r="I76" s="25">
        <v>60</v>
      </c>
      <c r="J76" s="18">
        <v>51118600</v>
      </c>
      <c r="K76" s="25">
        <v>80</v>
      </c>
      <c r="L76" s="18">
        <v>44232200</v>
      </c>
      <c r="M76" s="25">
        <v>80</v>
      </c>
      <c r="N76" s="18">
        <v>50221600</v>
      </c>
      <c r="O76" s="25">
        <v>80</v>
      </c>
      <c r="P76" s="18">
        <v>44642100</v>
      </c>
      <c r="Q76" s="25">
        <v>80</v>
      </c>
      <c r="R76" s="18">
        <v>61631100</v>
      </c>
      <c r="S76" s="17">
        <f t="shared" si="10"/>
        <v>380</v>
      </c>
      <c r="T76" s="19">
        <f t="shared" si="10"/>
        <v>251845600</v>
      </c>
      <c r="U76" s="46" t="s">
        <v>203</v>
      </c>
      <c r="V76" s="25" t="s">
        <v>29</v>
      </c>
      <c r="W76" s="2"/>
      <c r="X76" s="3"/>
      <c r="Y76" s="3"/>
    </row>
    <row r="77" spans="1:25" ht="24" customHeight="1" x14ac:dyDescent="0.2">
      <c r="A77" s="12"/>
      <c r="B77" s="12"/>
      <c r="C77" s="12"/>
      <c r="D77" s="12"/>
      <c r="E77" s="14" t="s">
        <v>284</v>
      </c>
      <c r="F77" s="20" t="s">
        <v>207</v>
      </c>
      <c r="G77" s="32" t="s">
        <v>206</v>
      </c>
      <c r="H77" s="25">
        <v>40</v>
      </c>
      <c r="I77" s="25">
        <v>40</v>
      </c>
      <c r="J77" s="18">
        <v>11444700</v>
      </c>
      <c r="K77" s="25">
        <v>40</v>
      </c>
      <c r="L77" s="18">
        <v>23776500</v>
      </c>
      <c r="M77" s="25">
        <v>0</v>
      </c>
      <c r="N77" s="18">
        <v>0</v>
      </c>
      <c r="O77" s="25">
        <v>0</v>
      </c>
      <c r="P77" s="18">
        <v>0</v>
      </c>
      <c r="Q77" s="25">
        <v>0</v>
      </c>
      <c r="R77" s="18">
        <v>0</v>
      </c>
      <c r="S77" s="17">
        <f t="shared" si="10"/>
        <v>80</v>
      </c>
      <c r="T77" s="19">
        <f t="shared" si="10"/>
        <v>35221200</v>
      </c>
      <c r="U77" s="46" t="s">
        <v>203</v>
      </c>
      <c r="V77" s="25" t="s">
        <v>29</v>
      </c>
      <c r="W77" s="2"/>
      <c r="X77" s="3"/>
      <c r="Y77" s="3"/>
    </row>
    <row r="78" spans="1:25" ht="40.5" customHeight="1" x14ac:dyDescent="0.2">
      <c r="A78" s="12"/>
      <c r="B78" s="12"/>
      <c r="C78" s="12"/>
      <c r="D78" s="12"/>
      <c r="E78" s="14" t="s">
        <v>285</v>
      </c>
      <c r="F78" s="20" t="s">
        <v>208</v>
      </c>
      <c r="G78" s="44" t="s">
        <v>442</v>
      </c>
      <c r="H78" s="25">
        <v>12</v>
      </c>
      <c r="I78" s="25">
        <v>12</v>
      </c>
      <c r="J78" s="18">
        <v>16960000</v>
      </c>
      <c r="K78" s="25">
        <v>12</v>
      </c>
      <c r="L78" s="18">
        <v>33006600</v>
      </c>
      <c r="M78" s="25">
        <v>12</v>
      </c>
      <c r="N78" s="18">
        <v>35415200</v>
      </c>
      <c r="O78" s="25">
        <v>12</v>
      </c>
      <c r="P78" s="18">
        <v>39321300</v>
      </c>
      <c r="Q78" s="25">
        <v>12</v>
      </c>
      <c r="R78" s="18">
        <v>63787900</v>
      </c>
      <c r="S78" s="17">
        <f t="shared" si="10"/>
        <v>60</v>
      </c>
      <c r="T78" s="19">
        <f t="shared" si="10"/>
        <v>188491000</v>
      </c>
      <c r="U78" s="46" t="s">
        <v>203</v>
      </c>
      <c r="V78" s="25" t="s">
        <v>29</v>
      </c>
      <c r="W78" s="2"/>
      <c r="X78" s="3"/>
      <c r="Y78" s="3"/>
    </row>
    <row r="79" spans="1:25" ht="43.5" customHeight="1" x14ac:dyDescent="0.2">
      <c r="A79" s="12"/>
      <c r="B79" s="12"/>
      <c r="C79" s="12"/>
      <c r="D79" s="12"/>
      <c r="E79" s="14" t="s">
        <v>286</v>
      </c>
      <c r="F79" s="20" t="s">
        <v>210</v>
      </c>
      <c r="G79" s="44" t="s">
        <v>209</v>
      </c>
      <c r="H79" s="25">
        <v>0</v>
      </c>
      <c r="I79" s="25">
        <v>0</v>
      </c>
      <c r="J79" s="18">
        <v>0</v>
      </c>
      <c r="K79" s="25">
        <v>0</v>
      </c>
      <c r="L79" s="18">
        <v>0</v>
      </c>
      <c r="M79" s="25">
        <v>50</v>
      </c>
      <c r="N79" s="18">
        <v>29884200</v>
      </c>
      <c r="O79" s="25">
        <v>40</v>
      </c>
      <c r="P79" s="18">
        <v>37601300</v>
      </c>
      <c r="Q79" s="25">
        <v>50</v>
      </c>
      <c r="R79" s="18">
        <v>69822900</v>
      </c>
      <c r="S79" s="17">
        <f t="shared" si="10"/>
        <v>140</v>
      </c>
      <c r="T79" s="19">
        <f t="shared" si="10"/>
        <v>137308400</v>
      </c>
      <c r="U79" s="46" t="s">
        <v>203</v>
      </c>
      <c r="V79" s="25" t="s">
        <v>29</v>
      </c>
      <c r="W79" s="2"/>
      <c r="X79" s="3"/>
      <c r="Y79" s="3"/>
    </row>
    <row r="80" spans="1:25" ht="45" customHeight="1" x14ac:dyDescent="0.2">
      <c r="A80" s="21"/>
      <c r="B80" s="12"/>
      <c r="C80" s="12"/>
      <c r="D80" s="12"/>
      <c r="E80" s="14" t="s">
        <v>287</v>
      </c>
      <c r="F80" s="20" t="s">
        <v>212</v>
      </c>
      <c r="G80" s="44" t="s">
        <v>211</v>
      </c>
      <c r="H80" s="25">
        <v>0</v>
      </c>
      <c r="I80" s="25">
        <v>0</v>
      </c>
      <c r="J80" s="18">
        <v>0</v>
      </c>
      <c r="K80" s="25">
        <v>0</v>
      </c>
      <c r="L80" s="18">
        <v>0</v>
      </c>
      <c r="M80" s="25">
        <v>132</v>
      </c>
      <c r="N80" s="18">
        <v>77814300</v>
      </c>
      <c r="O80" s="25">
        <v>0</v>
      </c>
      <c r="P80" s="18">
        <v>110516300</v>
      </c>
      <c r="Q80" s="25">
        <v>0</v>
      </c>
      <c r="R80" s="18">
        <v>147786700</v>
      </c>
      <c r="S80" s="17">
        <f t="shared" si="10"/>
        <v>132</v>
      </c>
      <c r="T80" s="19">
        <f t="shared" si="10"/>
        <v>336117300</v>
      </c>
      <c r="U80" s="46" t="s">
        <v>203</v>
      </c>
      <c r="V80" s="25" t="s">
        <v>29</v>
      </c>
      <c r="W80" s="2"/>
      <c r="X80" s="3"/>
      <c r="Y80" s="3"/>
    </row>
    <row r="81" spans="1:25" ht="16.5" customHeight="1" x14ac:dyDescent="0.2">
      <c r="A81" s="70"/>
      <c r="B81" s="71"/>
      <c r="C81" s="71"/>
      <c r="D81" s="71"/>
      <c r="E81" s="100"/>
      <c r="F81" s="100"/>
      <c r="G81" s="101"/>
      <c r="H81" s="102"/>
      <c r="I81" s="102"/>
      <c r="J81" s="103"/>
      <c r="K81" s="102"/>
      <c r="L81" s="103"/>
      <c r="M81" s="102"/>
      <c r="N81" s="103"/>
      <c r="O81" s="102"/>
      <c r="P81" s="103"/>
      <c r="Q81" s="102"/>
      <c r="R81" s="103"/>
      <c r="S81" s="104"/>
      <c r="T81" s="105"/>
      <c r="U81" s="106"/>
      <c r="V81" s="102"/>
      <c r="W81" s="2"/>
      <c r="X81" s="3"/>
      <c r="Y81" s="3"/>
    </row>
    <row r="82" spans="1:25" ht="14.25" customHeight="1" x14ac:dyDescent="0.2">
      <c r="A82" s="350" t="s">
        <v>302</v>
      </c>
      <c r="B82" s="351"/>
      <c r="C82" s="351"/>
      <c r="D82" s="351"/>
      <c r="E82" s="351"/>
      <c r="F82" s="351"/>
      <c r="G82" s="351"/>
      <c r="H82" s="352"/>
      <c r="I82" s="99"/>
      <c r="J82" s="107">
        <f>SUM(J11:J81)</f>
        <v>1243490000</v>
      </c>
      <c r="K82" s="107"/>
      <c r="L82" s="107">
        <f>SUM(L11:L81)</f>
        <v>1935331000</v>
      </c>
      <c r="M82" s="107"/>
      <c r="N82" s="107">
        <f>SUM(N11:N81)</f>
        <v>3932816350</v>
      </c>
      <c r="O82" s="107"/>
      <c r="P82" s="107">
        <f>SUM(P11:P81)</f>
        <v>3962816350</v>
      </c>
      <c r="Q82" s="107"/>
      <c r="R82" s="107">
        <f>SUM(R11:R81)</f>
        <v>5931653800</v>
      </c>
      <c r="S82" s="107"/>
      <c r="T82" s="107">
        <f>SUM(T11:T81)</f>
        <v>16907425300</v>
      </c>
      <c r="U82" s="99"/>
      <c r="V82" s="99"/>
      <c r="W82" s="2"/>
      <c r="X82" s="3"/>
      <c r="Y82" s="3"/>
    </row>
    <row r="83" spans="1:25" ht="14.25" customHeight="1" x14ac:dyDescent="0.2">
      <c r="A83" s="73"/>
      <c r="B83" s="73"/>
      <c r="C83" s="73"/>
      <c r="D83" s="73"/>
      <c r="E83" s="73"/>
      <c r="F83" s="73"/>
      <c r="G83" s="73"/>
      <c r="H83" s="74"/>
      <c r="I83" s="73"/>
      <c r="J83" s="74"/>
      <c r="K83" s="73"/>
      <c r="L83" s="74"/>
      <c r="M83" s="73"/>
      <c r="N83" s="74"/>
      <c r="O83" s="73"/>
      <c r="P83" s="74"/>
      <c r="Q83" s="73"/>
      <c r="R83" s="74"/>
      <c r="S83" s="73"/>
      <c r="T83" s="73"/>
      <c r="U83" s="73"/>
      <c r="V83" s="73"/>
      <c r="W83" s="75"/>
      <c r="X83" s="3"/>
      <c r="Y83" s="3"/>
    </row>
    <row r="84" spans="1:25" ht="14.25" customHeight="1" x14ac:dyDescent="0.2">
      <c r="A84" s="73"/>
      <c r="B84" s="73"/>
      <c r="C84" s="73"/>
      <c r="D84" s="73"/>
      <c r="E84" s="73"/>
      <c r="F84" s="73"/>
      <c r="G84" s="73"/>
      <c r="H84" s="74"/>
      <c r="I84" s="73"/>
      <c r="J84" s="74"/>
      <c r="K84" s="73"/>
      <c r="L84" s="74"/>
      <c r="M84" s="73"/>
      <c r="N84" s="74"/>
      <c r="O84" s="73"/>
      <c r="P84" s="74"/>
      <c r="Q84" s="353" t="s">
        <v>304</v>
      </c>
      <c r="R84" s="353"/>
      <c r="S84" s="353"/>
      <c r="T84" s="353"/>
      <c r="U84" s="353"/>
      <c r="V84" s="353"/>
      <c r="W84" s="75"/>
      <c r="X84" s="3"/>
      <c r="Y84" s="3"/>
    </row>
    <row r="85" spans="1:25" ht="14.25" customHeight="1" x14ac:dyDescent="0.2">
      <c r="A85" s="73"/>
      <c r="B85" s="73"/>
      <c r="C85" s="73"/>
      <c r="D85" s="73"/>
      <c r="E85" s="73"/>
      <c r="F85" s="73"/>
      <c r="G85" s="73"/>
      <c r="H85" s="74"/>
      <c r="I85" s="73"/>
      <c r="J85" s="74"/>
      <c r="K85" s="73"/>
      <c r="L85" s="74"/>
      <c r="M85" s="73"/>
      <c r="N85" s="74"/>
      <c r="O85" s="73"/>
      <c r="P85" s="74"/>
      <c r="Q85" s="353" t="s">
        <v>214</v>
      </c>
      <c r="R85" s="353"/>
      <c r="S85" s="353"/>
      <c r="T85" s="353"/>
      <c r="U85" s="353"/>
      <c r="V85" s="353"/>
      <c r="W85" s="75"/>
      <c r="X85" s="3"/>
      <c r="Y85" s="3"/>
    </row>
    <row r="86" spans="1:25" ht="14.25" customHeight="1" x14ac:dyDescent="0.2">
      <c r="A86" s="73"/>
      <c r="B86" s="73"/>
      <c r="C86" s="73"/>
      <c r="D86" s="73"/>
      <c r="E86" s="73"/>
      <c r="F86" s="73"/>
      <c r="G86" s="73"/>
      <c r="H86" s="74"/>
      <c r="I86" s="73"/>
      <c r="J86" s="74"/>
      <c r="K86" s="73"/>
      <c r="L86" s="74"/>
      <c r="M86" s="73"/>
      <c r="N86" s="74"/>
      <c r="O86" s="73"/>
      <c r="P86" s="74"/>
      <c r="Q86" s="353" t="s">
        <v>215</v>
      </c>
      <c r="R86" s="353"/>
      <c r="S86" s="353"/>
      <c r="T86" s="353"/>
      <c r="U86" s="353"/>
      <c r="V86" s="353"/>
      <c r="W86" s="75"/>
      <c r="X86" s="3"/>
      <c r="Y86" s="3"/>
    </row>
    <row r="87" spans="1:25" ht="14.25" customHeight="1" x14ac:dyDescent="0.2">
      <c r="A87" s="73"/>
      <c r="B87" s="73"/>
      <c r="C87" s="73"/>
      <c r="D87" s="73"/>
      <c r="E87" s="73"/>
      <c r="F87" s="73"/>
      <c r="G87" s="73"/>
      <c r="H87" s="74"/>
      <c r="I87" s="73"/>
      <c r="J87" s="74"/>
      <c r="K87" s="73"/>
      <c r="L87" s="74"/>
      <c r="M87" s="73"/>
      <c r="N87" s="74"/>
      <c r="O87" s="73"/>
      <c r="P87" s="74"/>
      <c r="Q87" s="76"/>
      <c r="R87" s="77"/>
      <c r="S87" s="78"/>
      <c r="T87" s="76"/>
      <c r="U87" s="76"/>
      <c r="V87" s="76"/>
      <c r="W87" s="75"/>
      <c r="X87" s="3"/>
      <c r="Y87" s="3"/>
    </row>
    <row r="88" spans="1:25" ht="14.25" customHeight="1" x14ac:dyDescent="0.2">
      <c r="A88" s="73"/>
      <c r="B88" s="73"/>
      <c r="C88" s="73"/>
      <c r="D88" s="73"/>
      <c r="E88" s="73"/>
      <c r="F88" s="73"/>
      <c r="G88" s="73"/>
      <c r="H88" s="74"/>
      <c r="I88" s="73"/>
      <c r="J88" s="74"/>
      <c r="K88" s="73"/>
      <c r="L88" s="74"/>
      <c r="M88" s="73"/>
      <c r="N88" s="74"/>
      <c r="O88" s="73"/>
      <c r="P88" s="74"/>
      <c r="Q88" s="76"/>
      <c r="R88" s="77"/>
      <c r="S88" s="79"/>
      <c r="T88" s="76"/>
      <c r="U88" s="76"/>
      <c r="V88" s="76"/>
      <c r="W88" s="75"/>
      <c r="X88" s="3"/>
      <c r="Y88" s="3"/>
    </row>
    <row r="89" spans="1:25" ht="14.25" customHeight="1" x14ac:dyDescent="0.2">
      <c r="A89" s="73"/>
      <c r="B89" s="73"/>
      <c r="C89" s="73"/>
      <c r="D89" s="73"/>
      <c r="E89" s="73"/>
      <c r="F89" s="73"/>
      <c r="G89" s="73"/>
      <c r="H89" s="74"/>
      <c r="I89" s="73"/>
      <c r="J89" s="74"/>
      <c r="K89" s="73"/>
      <c r="L89" s="74"/>
      <c r="M89" s="73"/>
      <c r="N89" s="74"/>
      <c r="O89" s="73"/>
      <c r="P89" s="74"/>
      <c r="Q89" s="76"/>
      <c r="R89" s="77"/>
      <c r="S89" s="79"/>
      <c r="T89" s="76"/>
      <c r="U89" s="76"/>
      <c r="V89" s="76"/>
      <c r="W89" s="75"/>
      <c r="X89" s="3"/>
      <c r="Y89" s="3"/>
    </row>
    <row r="90" spans="1:25" ht="14.25" customHeight="1" x14ac:dyDescent="0.2">
      <c r="A90" s="73"/>
      <c r="B90" s="73"/>
      <c r="C90" s="73"/>
      <c r="D90" s="73"/>
      <c r="E90" s="73"/>
      <c r="F90" s="73"/>
      <c r="G90" s="73"/>
      <c r="H90" s="74"/>
      <c r="I90" s="73"/>
      <c r="J90" s="74"/>
      <c r="K90" s="73"/>
      <c r="L90" s="74"/>
      <c r="M90" s="73"/>
      <c r="N90" s="74"/>
      <c r="O90" s="73"/>
      <c r="P90" s="74"/>
      <c r="Q90" s="354" t="s">
        <v>216</v>
      </c>
      <c r="R90" s="354"/>
      <c r="S90" s="354"/>
      <c r="T90" s="354"/>
      <c r="U90" s="354"/>
      <c r="V90" s="354"/>
      <c r="W90" s="75"/>
      <c r="X90" s="3"/>
      <c r="Y90" s="3"/>
    </row>
    <row r="91" spans="1:25" ht="14.25" customHeight="1" x14ac:dyDescent="0.2">
      <c r="A91" s="80"/>
      <c r="B91" s="73"/>
      <c r="C91" s="73"/>
      <c r="D91" s="73"/>
      <c r="E91" s="73"/>
      <c r="F91" s="73"/>
      <c r="G91" s="73"/>
      <c r="H91" s="74"/>
      <c r="I91" s="73"/>
      <c r="J91" s="74"/>
      <c r="K91" s="73"/>
      <c r="L91" s="74"/>
      <c r="M91" s="73"/>
      <c r="N91" s="74"/>
      <c r="O91" s="73"/>
      <c r="P91" s="74"/>
      <c r="Q91" s="349" t="s">
        <v>217</v>
      </c>
      <c r="R91" s="349"/>
      <c r="S91" s="349"/>
      <c r="T91" s="349"/>
      <c r="U91" s="349"/>
      <c r="V91" s="349"/>
      <c r="W91" s="75"/>
      <c r="X91" s="3"/>
      <c r="Y91" s="3"/>
    </row>
    <row r="92" spans="1:25" ht="14.25" customHeight="1" x14ac:dyDescent="0.2">
      <c r="A92" s="73"/>
      <c r="B92" s="73"/>
      <c r="C92" s="73"/>
      <c r="D92" s="73"/>
      <c r="E92" s="73"/>
      <c r="F92" s="73"/>
      <c r="G92" s="73"/>
      <c r="H92" s="74"/>
      <c r="I92" s="73"/>
      <c r="J92" s="74"/>
      <c r="K92" s="73"/>
      <c r="L92" s="74"/>
      <c r="M92" s="73"/>
      <c r="N92" s="74"/>
      <c r="O92" s="73"/>
      <c r="P92" s="74"/>
      <c r="Q92" s="349" t="s">
        <v>218</v>
      </c>
      <c r="R92" s="349"/>
      <c r="S92" s="349"/>
      <c r="T92" s="349"/>
      <c r="U92" s="349"/>
      <c r="V92" s="349"/>
      <c r="W92" s="75"/>
      <c r="X92" s="3"/>
      <c r="Y92" s="3"/>
    </row>
    <row r="93" spans="1:25" ht="14.25" customHeight="1" x14ac:dyDescent="0.2">
      <c r="A93" s="73"/>
      <c r="B93" s="73"/>
      <c r="C93" s="73"/>
      <c r="D93" s="73"/>
      <c r="E93" s="73"/>
      <c r="F93" s="73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3" t="s">
        <v>219</v>
      </c>
      <c r="R93" s="74"/>
      <c r="S93" s="73"/>
      <c r="T93" s="73"/>
      <c r="U93" s="73"/>
      <c r="V93" s="73"/>
      <c r="W93" s="75"/>
      <c r="X93" s="3"/>
      <c r="Y93" s="3"/>
    </row>
    <row r="94" spans="1:25" ht="14.25" customHeight="1" x14ac:dyDescent="0.2">
      <c r="A94" s="73"/>
      <c r="B94" s="73"/>
      <c r="C94" s="73"/>
      <c r="D94" s="73"/>
      <c r="E94" s="73"/>
      <c r="F94" s="73"/>
      <c r="G94" s="73"/>
      <c r="H94" s="74"/>
      <c r="I94" s="73"/>
      <c r="J94" s="74"/>
      <c r="K94" s="73"/>
      <c r="L94" s="74"/>
      <c r="M94" s="73"/>
      <c r="N94" s="74"/>
      <c r="O94" s="73"/>
      <c r="P94" s="74"/>
      <c r="Q94" s="73"/>
      <c r="R94" s="74"/>
      <c r="S94" s="73"/>
      <c r="T94" s="73"/>
      <c r="U94" s="73"/>
      <c r="V94" s="73"/>
      <c r="W94" s="75"/>
      <c r="X94" s="3"/>
      <c r="Y94" s="3"/>
    </row>
    <row r="95" spans="1:25" ht="14.25" customHeight="1" x14ac:dyDescent="0.2">
      <c r="A95" s="80"/>
      <c r="B95" s="73"/>
      <c r="C95" s="73"/>
      <c r="D95" s="73"/>
      <c r="E95" s="73"/>
      <c r="F95" s="73"/>
      <c r="G95" s="73"/>
      <c r="H95" s="74"/>
      <c r="I95" s="73"/>
      <c r="J95" s="74"/>
      <c r="K95" s="73"/>
      <c r="L95" s="74"/>
      <c r="M95" s="73"/>
      <c r="N95" s="74"/>
      <c r="O95" s="73"/>
      <c r="P95" s="74"/>
      <c r="Q95" s="73"/>
      <c r="R95" s="74"/>
      <c r="S95" s="73"/>
      <c r="T95" s="73"/>
      <c r="U95" s="73"/>
      <c r="V95" s="73"/>
      <c r="W95" s="75"/>
      <c r="X95" s="3"/>
      <c r="Y95" s="3"/>
    </row>
    <row r="96" spans="1:25" ht="14.25" customHeight="1" x14ac:dyDescent="0.2">
      <c r="A96" s="73" t="s">
        <v>219</v>
      </c>
      <c r="B96" s="73"/>
      <c r="C96" s="73"/>
      <c r="D96" s="73"/>
      <c r="E96" s="73"/>
      <c r="F96" s="73"/>
      <c r="G96" s="73"/>
      <c r="H96" s="74"/>
      <c r="I96" s="73"/>
      <c r="J96" s="74"/>
      <c r="K96" s="73"/>
      <c r="L96" s="74"/>
      <c r="M96" s="73"/>
      <c r="N96" s="74"/>
      <c r="O96" s="73"/>
      <c r="P96" s="74"/>
      <c r="Q96" s="73"/>
      <c r="R96" s="74"/>
      <c r="S96" s="73"/>
      <c r="T96" s="73"/>
      <c r="U96" s="73"/>
      <c r="V96" s="73"/>
      <c r="W96" s="75"/>
      <c r="X96" s="3"/>
      <c r="Y96" s="3"/>
    </row>
    <row r="97" spans="1:25" ht="14.25" customHeight="1" x14ac:dyDescent="0.2">
      <c r="A97" s="73"/>
      <c r="B97" s="73"/>
      <c r="C97" s="73"/>
      <c r="D97" s="73"/>
      <c r="E97" s="73"/>
      <c r="F97" s="73"/>
      <c r="G97" s="73"/>
      <c r="H97" s="74"/>
      <c r="I97" s="73"/>
      <c r="J97" s="74"/>
      <c r="K97" s="73"/>
      <c r="L97" s="74"/>
      <c r="M97" s="73"/>
      <c r="N97" s="74"/>
      <c r="O97" s="73"/>
      <c r="P97" s="74"/>
      <c r="Q97" s="73"/>
      <c r="R97" s="74"/>
      <c r="S97" s="73"/>
      <c r="T97" s="73"/>
      <c r="U97" s="73"/>
      <c r="V97" s="73"/>
      <c r="W97" s="75"/>
      <c r="X97" s="3"/>
      <c r="Y97" s="3"/>
    </row>
    <row r="98" spans="1:25" ht="14.25" customHeight="1" x14ac:dyDescent="0.2">
      <c r="A98" s="73" t="s">
        <v>219</v>
      </c>
      <c r="B98" s="73"/>
      <c r="C98" s="73"/>
      <c r="D98" s="73"/>
      <c r="E98" s="73"/>
      <c r="F98" s="73"/>
      <c r="G98" s="73"/>
      <c r="H98" s="74"/>
      <c r="I98" s="73"/>
      <c r="J98" s="74"/>
      <c r="K98" s="73"/>
      <c r="L98" s="74"/>
      <c r="M98" s="73"/>
      <c r="N98" s="74"/>
      <c r="O98" s="73"/>
      <c r="P98" s="74"/>
      <c r="Q98" s="73"/>
      <c r="R98" s="74"/>
      <c r="S98" s="73"/>
      <c r="T98" s="73"/>
      <c r="U98" s="73"/>
      <c r="V98" s="73"/>
      <c r="W98" s="75"/>
      <c r="X98" s="3"/>
      <c r="Y98" s="3"/>
    </row>
    <row r="99" spans="1:25" ht="14.25" customHeight="1" x14ac:dyDescent="0.2">
      <c r="A99" s="73"/>
      <c r="B99" s="73"/>
      <c r="C99" s="73"/>
      <c r="D99" s="73"/>
      <c r="E99" s="73"/>
      <c r="F99" s="73"/>
      <c r="G99" s="73"/>
      <c r="H99" s="74"/>
      <c r="I99" s="73"/>
      <c r="J99" s="74"/>
      <c r="K99" s="73"/>
      <c r="L99" s="74"/>
      <c r="M99" s="73"/>
      <c r="N99" s="74"/>
      <c r="O99" s="73"/>
      <c r="P99" s="74"/>
      <c r="Q99" s="73"/>
      <c r="R99" s="74"/>
      <c r="S99" s="73"/>
      <c r="T99" s="73"/>
      <c r="U99" s="73"/>
      <c r="V99" s="73"/>
      <c r="W99" s="75"/>
      <c r="X99" s="3"/>
      <c r="Y99" s="3"/>
    </row>
    <row r="100" spans="1:25" ht="14.25" customHeight="1" x14ac:dyDescent="0.2">
      <c r="A100" s="73"/>
      <c r="B100" s="73"/>
      <c r="C100" s="73"/>
      <c r="D100" s="73"/>
      <c r="E100" s="73"/>
      <c r="F100" s="73"/>
      <c r="G100" s="73"/>
      <c r="H100" s="74"/>
      <c r="I100" s="73"/>
      <c r="J100" s="74"/>
      <c r="K100" s="73"/>
      <c r="L100" s="74"/>
      <c r="M100" s="73"/>
      <c r="N100" s="74"/>
      <c r="O100" s="73"/>
      <c r="P100" s="74"/>
      <c r="Q100" s="73"/>
      <c r="R100" s="74"/>
      <c r="S100" s="73"/>
      <c r="T100" s="73"/>
      <c r="U100" s="73"/>
      <c r="V100" s="73"/>
      <c r="W100" s="75"/>
      <c r="X100" s="3"/>
      <c r="Y100" s="3"/>
    </row>
    <row r="101" spans="1:25" ht="14.25" customHeight="1" x14ac:dyDescent="0.2">
      <c r="A101" s="73"/>
      <c r="B101" s="73"/>
      <c r="C101" s="73"/>
      <c r="D101" s="73"/>
      <c r="E101" s="73"/>
      <c r="F101" s="73"/>
      <c r="G101" s="73"/>
      <c r="H101" s="74"/>
      <c r="I101" s="73"/>
      <c r="J101" s="74"/>
      <c r="K101" s="73"/>
      <c r="L101" s="74"/>
      <c r="M101" s="73"/>
      <c r="N101" s="74"/>
      <c r="O101" s="73"/>
      <c r="P101" s="74"/>
      <c r="Q101" s="73"/>
      <c r="R101" s="74"/>
      <c r="S101" s="73"/>
      <c r="T101" s="73"/>
      <c r="U101" s="73"/>
      <c r="V101" s="73"/>
      <c r="W101" s="75"/>
      <c r="X101" s="3"/>
      <c r="Y101" s="3"/>
    </row>
    <row r="102" spans="1:25" ht="14.25" customHeight="1" x14ac:dyDescent="0.2">
      <c r="A102" s="73"/>
      <c r="B102" s="73"/>
      <c r="C102" s="73"/>
      <c r="D102" s="73"/>
      <c r="E102" s="73"/>
      <c r="F102" s="73"/>
      <c r="G102" s="73"/>
      <c r="H102" s="74"/>
      <c r="I102" s="73"/>
      <c r="J102" s="74"/>
      <c r="K102" s="73"/>
      <c r="L102" s="74"/>
      <c r="M102" s="73"/>
      <c r="N102" s="74"/>
      <c r="O102" s="73"/>
      <c r="P102" s="74"/>
      <c r="Q102" s="73"/>
      <c r="R102" s="74"/>
      <c r="S102" s="73"/>
      <c r="T102" s="73"/>
      <c r="U102" s="73"/>
      <c r="V102" s="73"/>
      <c r="W102" s="75"/>
      <c r="X102" s="3"/>
      <c r="Y102" s="3"/>
    </row>
    <row r="103" spans="1:25" ht="14.25" customHeight="1" x14ac:dyDescent="0.2">
      <c r="A103" s="73"/>
      <c r="B103" s="73"/>
      <c r="C103" s="73"/>
      <c r="D103" s="73"/>
      <c r="E103" s="73"/>
      <c r="F103" s="73"/>
      <c r="G103" s="73"/>
      <c r="H103" s="74"/>
      <c r="I103" s="73"/>
      <c r="J103" s="74"/>
      <c r="K103" s="73"/>
      <c r="L103" s="74"/>
      <c r="M103" s="73"/>
      <c r="N103" s="74"/>
      <c r="O103" s="73"/>
      <c r="P103" s="74"/>
      <c r="Q103" s="73"/>
      <c r="R103" s="74"/>
      <c r="S103" s="73"/>
      <c r="T103" s="73"/>
      <c r="U103" s="73"/>
      <c r="V103" s="73"/>
      <c r="W103" s="75"/>
      <c r="X103" s="3"/>
      <c r="Y103" s="3"/>
    </row>
    <row r="104" spans="1:25" ht="14.25" customHeight="1" x14ac:dyDescent="0.2">
      <c r="A104" s="73"/>
      <c r="B104" s="73"/>
      <c r="C104" s="73"/>
      <c r="D104" s="73"/>
      <c r="E104" s="73"/>
      <c r="F104" s="73"/>
      <c r="G104" s="73"/>
      <c r="H104" s="74"/>
      <c r="I104" s="73"/>
      <c r="J104" s="74"/>
      <c r="K104" s="73"/>
      <c r="L104" s="74"/>
      <c r="M104" s="73"/>
      <c r="N104" s="74"/>
      <c r="O104" s="73"/>
      <c r="P104" s="74"/>
      <c r="Q104" s="73"/>
      <c r="R104" s="74"/>
      <c r="S104" s="73"/>
      <c r="T104" s="73"/>
      <c r="U104" s="73"/>
      <c r="V104" s="73"/>
      <c r="W104" s="75"/>
      <c r="X104" s="3"/>
      <c r="Y104" s="3"/>
    </row>
    <row r="105" spans="1:25" ht="14.25" customHeight="1" x14ac:dyDescent="0.2">
      <c r="A105" s="73"/>
      <c r="B105" s="73"/>
      <c r="C105" s="73"/>
      <c r="D105" s="73"/>
      <c r="E105" s="73"/>
      <c r="F105" s="73"/>
      <c r="G105" s="73"/>
      <c r="H105" s="74"/>
      <c r="I105" s="73"/>
      <c r="J105" s="74"/>
      <c r="K105" s="73"/>
      <c r="L105" s="74"/>
      <c r="M105" s="73"/>
      <c r="N105" s="74"/>
      <c r="O105" s="73"/>
      <c r="P105" s="74"/>
      <c r="Q105" s="73"/>
      <c r="R105" s="74"/>
      <c r="S105" s="73"/>
      <c r="T105" s="73"/>
      <c r="U105" s="73"/>
      <c r="V105" s="73"/>
      <c r="W105" s="75"/>
      <c r="X105" s="3"/>
      <c r="Y105" s="3"/>
    </row>
    <row r="106" spans="1:25" ht="14.25" customHeight="1" x14ac:dyDescent="0.2">
      <c r="A106" s="73"/>
      <c r="B106" s="73"/>
      <c r="C106" s="73"/>
      <c r="D106" s="73"/>
      <c r="E106" s="73"/>
      <c r="F106" s="73"/>
      <c r="G106" s="73"/>
      <c r="H106" s="74"/>
      <c r="I106" s="73"/>
      <c r="J106" s="74"/>
      <c r="K106" s="73"/>
      <c r="L106" s="74"/>
      <c r="M106" s="73"/>
      <c r="N106" s="74"/>
      <c r="O106" s="73"/>
      <c r="P106" s="74"/>
      <c r="Q106" s="73"/>
      <c r="R106" s="74"/>
      <c r="S106" s="73"/>
      <c r="T106" s="73"/>
      <c r="U106" s="73"/>
      <c r="V106" s="73"/>
      <c r="W106" s="75"/>
      <c r="X106" s="3"/>
      <c r="Y106" s="3"/>
    </row>
    <row r="107" spans="1:25" ht="14.25" customHeight="1" x14ac:dyDescent="0.2">
      <c r="A107" s="73"/>
      <c r="B107" s="73"/>
      <c r="C107" s="73"/>
      <c r="D107" s="73"/>
      <c r="E107" s="73"/>
      <c r="F107" s="73"/>
      <c r="G107" s="73"/>
      <c r="H107" s="74"/>
      <c r="I107" s="73"/>
      <c r="J107" s="74"/>
      <c r="K107" s="73"/>
      <c r="L107" s="74"/>
      <c r="M107" s="73"/>
      <c r="N107" s="74"/>
      <c r="O107" s="73"/>
      <c r="P107" s="74"/>
      <c r="Q107" s="73"/>
      <c r="R107" s="74"/>
      <c r="S107" s="73"/>
      <c r="T107" s="73"/>
      <c r="U107" s="73"/>
      <c r="V107" s="73"/>
      <c r="W107" s="75"/>
      <c r="X107" s="3"/>
      <c r="Y107" s="3"/>
    </row>
    <row r="108" spans="1:25" ht="14.25" customHeight="1" x14ac:dyDescent="0.2">
      <c r="A108" s="73"/>
      <c r="B108" s="73"/>
      <c r="C108" s="73"/>
      <c r="D108" s="73"/>
      <c r="E108" s="73"/>
      <c r="F108" s="73"/>
      <c r="G108" s="73"/>
      <c r="H108" s="74"/>
      <c r="I108" s="73"/>
      <c r="J108" s="74"/>
      <c r="K108" s="73"/>
      <c r="L108" s="74"/>
      <c r="M108" s="73"/>
      <c r="N108" s="74"/>
      <c r="O108" s="73"/>
      <c r="P108" s="74"/>
      <c r="Q108" s="73"/>
      <c r="R108" s="74"/>
      <c r="S108" s="73"/>
      <c r="T108" s="73"/>
      <c r="U108" s="73"/>
      <c r="V108" s="73"/>
      <c r="W108" s="75"/>
      <c r="X108" s="3"/>
      <c r="Y108" s="3"/>
    </row>
    <row r="109" spans="1:25" ht="14.25" customHeight="1" x14ac:dyDescent="0.2">
      <c r="A109" s="81"/>
      <c r="B109" s="81"/>
      <c r="C109" s="81"/>
      <c r="D109" s="81"/>
      <c r="E109" s="81"/>
      <c r="F109" s="81"/>
      <c r="G109" s="81"/>
      <c r="H109" s="82"/>
      <c r="I109" s="81"/>
      <c r="J109" s="82"/>
      <c r="K109" s="81"/>
      <c r="L109" s="82"/>
      <c r="M109" s="81"/>
      <c r="N109" s="82"/>
      <c r="O109" s="81"/>
      <c r="P109" s="82"/>
      <c r="Q109" s="81"/>
      <c r="R109" s="82"/>
      <c r="S109" s="81"/>
      <c r="T109" s="81"/>
      <c r="U109" s="81"/>
      <c r="V109" s="81"/>
      <c r="W109" s="83"/>
    </row>
    <row r="110" spans="1:25" x14ac:dyDescent="0.2">
      <c r="A110" s="8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1:25" ht="14.25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5"/>
      <c r="W111" s="83"/>
    </row>
    <row r="112" spans="1:25" x14ac:dyDescent="0.2">
      <c r="A112" s="8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1:23" ht="14.25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5"/>
      <c r="W113" s="83"/>
    </row>
    <row r="114" spans="1:23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1:23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</sheetData>
  <mergeCells count="28">
    <mergeCell ref="Q92:V92"/>
    <mergeCell ref="A3:W3"/>
    <mergeCell ref="A82:H82"/>
    <mergeCell ref="S6:T6"/>
    <mergeCell ref="Q84:V84"/>
    <mergeCell ref="Q85:V85"/>
    <mergeCell ref="Q86:V86"/>
    <mergeCell ref="Q90:V90"/>
    <mergeCell ref="Q91:V91"/>
    <mergeCell ref="H5:H7"/>
    <mergeCell ref="I5:T5"/>
    <mergeCell ref="U5:U7"/>
    <mergeCell ref="V5:V7"/>
    <mergeCell ref="I6:J6"/>
    <mergeCell ref="K6:L6"/>
    <mergeCell ref="M6:N6"/>
    <mergeCell ref="A1:V1"/>
    <mergeCell ref="A2:V2"/>
    <mergeCell ref="A4:V4"/>
    <mergeCell ref="A5:A7"/>
    <mergeCell ref="B5:B7"/>
    <mergeCell ref="E5:E7"/>
    <mergeCell ref="O6:P6"/>
    <mergeCell ref="Q6:R6"/>
    <mergeCell ref="C5:C7"/>
    <mergeCell ref="D5:D7"/>
    <mergeCell ref="F5:F7"/>
    <mergeCell ref="G5:G7"/>
  </mergeCells>
  <pageMargins left="0.44" right="0" top="0.75" bottom="0.75" header="0.3" footer="0.3"/>
  <pageSetup paperSize="5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F23"/>
  <sheetViews>
    <sheetView zoomScale="80" zoomScaleNormal="80" workbookViewId="0">
      <selection activeCell="D20" sqref="D20"/>
    </sheetView>
  </sheetViews>
  <sheetFormatPr defaultRowHeight="15" x14ac:dyDescent="0.25"/>
  <cols>
    <col min="1" max="1" width="4.42578125" style="87" customWidth="1"/>
    <col min="2" max="2" width="36" style="87" customWidth="1"/>
    <col min="3" max="3" width="27.140625" style="87" customWidth="1"/>
    <col min="4" max="4" width="15.5703125" style="87" customWidth="1"/>
    <col min="5" max="5" width="40.140625" style="87" customWidth="1"/>
    <col min="6" max="6" width="17.85546875" style="87" customWidth="1"/>
    <col min="7" max="16384" width="9.140625" style="87"/>
  </cols>
  <sheetData>
    <row r="2" spans="1:6" ht="18.75" x14ac:dyDescent="0.3">
      <c r="A2" s="341" t="s">
        <v>389</v>
      </c>
      <c r="B2" s="341"/>
      <c r="C2" s="341"/>
      <c r="D2" s="341"/>
      <c r="E2" s="341"/>
      <c r="F2" s="341"/>
    </row>
    <row r="3" spans="1:6" ht="18.75" x14ac:dyDescent="0.3">
      <c r="A3" s="341" t="s">
        <v>395</v>
      </c>
      <c r="B3" s="341"/>
      <c r="C3" s="341"/>
      <c r="D3" s="341"/>
      <c r="E3" s="341"/>
      <c r="F3" s="341"/>
    </row>
    <row r="5" spans="1:6" x14ac:dyDescent="0.25">
      <c r="A5" s="88" t="s">
        <v>222</v>
      </c>
      <c r="B5" s="89" t="s">
        <v>323</v>
      </c>
      <c r="C5" s="89" t="s">
        <v>224</v>
      </c>
      <c r="D5" s="89" t="s">
        <v>307</v>
      </c>
      <c r="E5" s="89" t="s">
        <v>324</v>
      </c>
      <c r="F5" s="88" t="s">
        <v>316</v>
      </c>
    </row>
    <row r="6" spans="1:6" x14ac:dyDescent="0.25">
      <c r="A6" s="88">
        <v>1</v>
      </c>
      <c r="B6" s="89">
        <v>2</v>
      </c>
      <c r="C6" s="89">
        <v>3</v>
      </c>
      <c r="D6" s="89"/>
      <c r="E6" s="89"/>
      <c r="F6" s="88">
        <v>4</v>
      </c>
    </row>
    <row r="7" spans="1:6" ht="64.5" customHeight="1" x14ac:dyDescent="0.25">
      <c r="A7" s="112">
        <v>1</v>
      </c>
      <c r="B7" s="175" t="s">
        <v>113</v>
      </c>
      <c r="C7" s="175" t="s">
        <v>110</v>
      </c>
      <c r="D7" s="181">
        <v>1</v>
      </c>
      <c r="E7" s="175" t="s">
        <v>114</v>
      </c>
      <c r="F7" s="183">
        <v>1438321600</v>
      </c>
    </row>
    <row r="8" spans="1:6" ht="81" customHeight="1" x14ac:dyDescent="0.25">
      <c r="A8" s="117">
        <v>2</v>
      </c>
      <c r="B8" s="176" t="s">
        <v>116</v>
      </c>
      <c r="C8" s="176" t="s">
        <v>110</v>
      </c>
      <c r="D8" s="179">
        <v>1</v>
      </c>
      <c r="E8" s="176" t="s">
        <v>117</v>
      </c>
      <c r="F8" s="180">
        <v>125976000</v>
      </c>
    </row>
    <row r="9" spans="1:6" ht="79.5" customHeight="1" x14ac:dyDescent="0.25">
      <c r="A9" s="117">
        <v>3</v>
      </c>
      <c r="B9" s="182" t="s">
        <v>122</v>
      </c>
      <c r="C9" s="176" t="s">
        <v>110</v>
      </c>
      <c r="D9" s="179">
        <v>1</v>
      </c>
      <c r="E9" s="176" t="s">
        <v>123</v>
      </c>
      <c r="F9" s="180">
        <v>85796800</v>
      </c>
    </row>
    <row r="10" spans="1:6" x14ac:dyDescent="0.25">
      <c r="A10" s="90"/>
      <c r="B10" s="91"/>
      <c r="C10" s="91"/>
      <c r="D10" s="91"/>
      <c r="E10" s="91"/>
      <c r="F10" s="92"/>
    </row>
    <row r="12" spans="1:6" ht="15.75" x14ac:dyDescent="0.25">
      <c r="B12" s="94"/>
    </row>
    <row r="13" spans="1:6" ht="15.75" x14ac:dyDescent="0.25">
      <c r="B13" s="94"/>
    </row>
    <row r="14" spans="1:6" ht="15.75" x14ac:dyDescent="0.25">
      <c r="E14" s="366" t="s">
        <v>304</v>
      </c>
      <c r="F14" s="366"/>
    </row>
    <row r="15" spans="1:6" ht="15.75" x14ac:dyDescent="0.25">
      <c r="A15" s="366" t="s">
        <v>383</v>
      </c>
      <c r="B15" s="366"/>
      <c r="C15" s="366"/>
      <c r="D15" s="366"/>
      <c r="E15" s="366" t="s">
        <v>396</v>
      </c>
      <c r="F15" s="366"/>
    </row>
    <row r="16" spans="1:6" ht="15.75" x14ac:dyDescent="0.25">
      <c r="A16" s="366" t="s">
        <v>384</v>
      </c>
      <c r="B16" s="366"/>
      <c r="C16" s="366"/>
      <c r="D16" s="366"/>
      <c r="E16" s="366" t="s">
        <v>397</v>
      </c>
      <c r="F16" s="366"/>
    </row>
    <row r="17" spans="1:6" ht="15.75" x14ac:dyDescent="0.25">
      <c r="C17" s="108"/>
      <c r="D17" s="108"/>
      <c r="E17" s="108"/>
      <c r="F17" s="108"/>
    </row>
    <row r="18" spans="1:6" ht="15.75" x14ac:dyDescent="0.25">
      <c r="C18" s="108"/>
      <c r="D18" s="108"/>
      <c r="E18" s="108"/>
      <c r="F18" s="108"/>
    </row>
    <row r="19" spans="1:6" ht="15.75" x14ac:dyDescent="0.25">
      <c r="C19" s="108"/>
      <c r="D19" s="108"/>
      <c r="E19" s="108"/>
      <c r="F19" s="108"/>
    </row>
    <row r="20" spans="1:6" ht="15.75" x14ac:dyDescent="0.25">
      <c r="C20" s="108"/>
      <c r="D20" s="108"/>
      <c r="E20" s="108"/>
      <c r="F20" s="108"/>
    </row>
    <row r="21" spans="1:6" ht="15.75" x14ac:dyDescent="0.25">
      <c r="A21" s="365" t="s">
        <v>386</v>
      </c>
      <c r="B21" s="365"/>
      <c r="C21" s="365"/>
      <c r="D21" s="365"/>
      <c r="E21" s="365" t="s">
        <v>398</v>
      </c>
      <c r="F21" s="365"/>
    </row>
    <row r="22" spans="1:6" ht="15.75" x14ac:dyDescent="0.25">
      <c r="A22" s="366" t="s">
        <v>387</v>
      </c>
      <c r="B22" s="366"/>
      <c r="C22" s="366"/>
      <c r="D22" s="366"/>
      <c r="E22" s="366" t="s">
        <v>399</v>
      </c>
      <c r="F22" s="366"/>
    </row>
    <row r="23" spans="1:6" ht="15.75" x14ac:dyDescent="0.25">
      <c r="A23" s="366" t="s">
        <v>388</v>
      </c>
      <c r="B23" s="366"/>
      <c r="C23" s="366"/>
      <c r="D23" s="366"/>
      <c r="E23" s="366" t="s">
        <v>400</v>
      </c>
      <c r="F23" s="366"/>
    </row>
  </sheetData>
  <mergeCells count="13">
    <mergeCell ref="A16:D16"/>
    <mergeCell ref="E16:F16"/>
    <mergeCell ref="A2:F2"/>
    <mergeCell ref="A3:F3"/>
    <mergeCell ref="E14:F14"/>
    <mergeCell ref="A15:D15"/>
    <mergeCell ref="E15:F15"/>
    <mergeCell ref="A21:D21"/>
    <mergeCell ref="E21:F21"/>
    <mergeCell ref="A22:D22"/>
    <mergeCell ref="E22:F22"/>
    <mergeCell ref="A23:D23"/>
    <mergeCell ref="E23:F23"/>
  </mergeCells>
  <pageMargins left="0.28999999999999998" right="0.25" top="0.5" bottom="0.5" header="0.3" footer="0.3"/>
  <pageSetup paperSize="5"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05"/>
  <sheetViews>
    <sheetView zoomScale="120" zoomScaleNormal="120" workbookViewId="0">
      <selection sqref="A1:AB1"/>
    </sheetView>
  </sheetViews>
  <sheetFormatPr defaultColWidth="9.140625" defaultRowHeight="12.75" x14ac:dyDescent="0.2"/>
  <cols>
    <col min="1" max="1" width="3.7109375" style="1" customWidth="1"/>
    <col min="2" max="6" width="9.28515625" style="1" customWidth="1"/>
    <col min="7" max="7" width="9.7109375" style="1" customWidth="1"/>
    <col min="8" max="8" width="13" style="1" customWidth="1"/>
    <col min="9" max="9" width="19.140625" style="1" customWidth="1"/>
    <col min="10" max="10" width="12.42578125" style="1" customWidth="1"/>
    <col min="11" max="11" width="14.7109375" style="1" customWidth="1"/>
    <col min="12" max="12" width="17.5703125" style="1" customWidth="1"/>
    <col min="13" max="13" width="6.85546875" style="1" customWidth="1"/>
    <col min="14" max="14" width="6.42578125" style="1" customWidth="1"/>
    <col min="15" max="15" width="6.85546875" style="1" customWidth="1"/>
    <col min="16" max="16" width="9.5703125" style="1" customWidth="1"/>
    <col min="17" max="17" width="6.85546875" style="1" customWidth="1"/>
    <col min="18" max="18" width="9.42578125" style="1" customWidth="1"/>
    <col min="19" max="19" width="6.7109375" style="1" customWidth="1"/>
    <col min="20" max="20" width="9.28515625" style="1" customWidth="1"/>
    <col min="21" max="21" width="7.28515625" style="1" customWidth="1"/>
    <col min="22" max="22" width="9.7109375" style="1" customWidth="1"/>
    <col min="23" max="23" width="7.140625" style="1" customWidth="1"/>
    <col min="24" max="24" width="10.7109375" style="1" customWidth="1"/>
    <col min="25" max="25" width="6.140625" style="1" customWidth="1"/>
    <col min="26" max="26" width="9.5703125" style="1" customWidth="1"/>
    <col min="27" max="27" width="9.42578125" style="1" customWidth="1"/>
    <col min="28" max="28" width="7" style="1" customWidth="1"/>
    <col min="29" max="16384" width="9.140625" style="1"/>
  </cols>
  <sheetData>
    <row r="1" spans="1:31" ht="17.25" x14ac:dyDescent="0.3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</row>
    <row r="2" spans="1:31" ht="17.25" x14ac:dyDescent="0.3">
      <c r="A2" s="343" t="s">
        <v>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</row>
    <row r="3" spans="1:31" ht="17.25" x14ac:dyDescent="0.3">
      <c r="A3" s="343" t="s">
        <v>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</row>
    <row r="4" spans="1:31" ht="9" customHeight="1" x14ac:dyDescent="0.3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</row>
    <row r="5" spans="1:31" ht="17.25" customHeight="1" x14ac:dyDescent="0.2">
      <c r="A5" s="344" t="s">
        <v>2</v>
      </c>
      <c r="B5" s="344" t="s">
        <v>3</v>
      </c>
      <c r="C5" s="345" t="s">
        <v>4</v>
      </c>
      <c r="D5" s="345" t="s">
        <v>5</v>
      </c>
      <c r="E5" s="345" t="s">
        <v>6</v>
      </c>
      <c r="F5" s="345" t="s">
        <v>7</v>
      </c>
      <c r="G5" s="345" t="s">
        <v>8</v>
      </c>
      <c r="H5" s="345" t="s">
        <v>9</v>
      </c>
      <c r="I5" s="345" t="s">
        <v>10</v>
      </c>
      <c r="J5" s="345" t="s">
        <v>11</v>
      </c>
      <c r="K5" s="345" t="s">
        <v>12</v>
      </c>
      <c r="L5" s="355" t="s">
        <v>13</v>
      </c>
      <c r="M5" s="355" t="s">
        <v>14</v>
      </c>
      <c r="N5" s="355" t="s">
        <v>15</v>
      </c>
      <c r="O5" s="356" t="s">
        <v>16</v>
      </c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8"/>
      <c r="AA5" s="345" t="s">
        <v>17</v>
      </c>
      <c r="AB5" s="344" t="s">
        <v>18</v>
      </c>
      <c r="AC5" s="2"/>
      <c r="AD5" s="3"/>
      <c r="AE5" s="3"/>
    </row>
    <row r="6" spans="1:31" ht="16.5" customHeight="1" x14ac:dyDescent="0.2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6"/>
      <c r="M6" s="346"/>
      <c r="N6" s="346"/>
      <c r="O6" s="348">
        <v>2015</v>
      </c>
      <c r="P6" s="348"/>
      <c r="Q6" s="348">
        <v>2016</v>
      </c>
      <c r="R6" s="348"/>
      <c r="S6" s="348">
        <v>2017</v>
      </c>
      <c r="T6" s="348"/>
      <c r="U6" s="348">
        <v>2018</v>
      </c>
      <c r="V6" s="348"/>
      <c r="W6" s="348">
        <v>2019</v>
      </c>
      <c r="X6" s="348"/>
      <c r="Y6" s="347" t="s">
        <v>19</v>
      </c>
      <c r="Z6" s="348"/>
      <c r="AA6" s="344"/>
      <c r="AB6" s="344"/>
      <c r="AC6" s="2"/>
      <c r="AD6" s="3"/>
      <c r="AE6" s="3"/>
    </row>
    <row r="7" spans="1:31" ht="11.25" hidden="1" customHeight="1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7"/>
      <c r="M7" s="347"/>
      <c r="N7" s="347"/>
      <c r="O7" s="4" t="s">
        <v>20</v>
      </c>
      <c r="P7" s="4" t="s">
        <v>21</v>
      </c>
      <c r="Q7" s="4" t="s">
        <v>20</v>
      </c>
      <c r="R7" s="4" t="s">
        <v>21</v>
      </c>
      <c r="S7" s="4" t="s">
        <v>20</v>
      </c>
      <c r="T7" s="4" t="s">
        <v>21</v>
      </c>
      <c r="U7" s="4" t="s">
        <v>20</v>
      </c>
      <c r="V7" s="4" t="s">
        <v>21</v>
      </c>
      <c r="W7" s="4" t="s">
        <v>20</v>
      </c>
      <c r="X7" s="4" t="s">
        <v>21</v>
      </c>
      <c r="Y7" s="4" t="s">
        <v>20</v>
      </c>
      <c r="Z7" s="4" t="s">
        <v>21</v>
      </c>
      <c r="AA7" s="344"/>
      <c r="AB7" s="344"/>
      <c r="AC7" s="2"/>
      <c r="AD7" s="3"/>
      <c r="AE7" s="3"/>
    </row>
    <row r="8" spans="1:31" ht="11.25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2"/>
      <c r="AD8" s="3"/>
      <c r="AE8" s="3"/>
    </row>
    <row r="9" spans="1:3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"/>
      <c r="AD9" s="3"/>
      <c r="AE9" s="3"/>
    </row>
    <row r="10" spans="1:31" ht="42" x14ac:dyDescent="0.2">
      <c r="A10" s="9" t="s">
        <v>22</v>
      </c>
      <c r="B10" s="10" t="s">
        <v>480</v>
      </c>
      <c r="C10" s="11" t="s">
        <v>473</v>
      </c>
      <c r="D10" s="11" t="s">
        <v>472</v>
      </c>
      <c r="E10" s="11" t="s">
        <v>473</v>
      </c>
      <c r="F10" s="11" t="s">
        <v>474</v>
      </c>
      <c r="G10" s="11" t="s">
        <v>472</v>
      </c>
      <c r="H10" s="11" t="s">
        <v>478</v>
      </c>
      <c r="I10" s="13" t="s">
        <v>23</v>
      </c>
      <c r="J10" s="14" t="s">
        <v>24</v>
      </c>
      <c r="K10" s="15" t="s">
        <v>25</v>
      </c>
      <c r="L10" s="14" t="s">
        <v>26</v>
      </c>
      <c r="M10" s="16">
        <v>12</v>
      </c>
      <c r="N10" s="16" t="s">
        <v>27</v>
      </c>
      <c r="O10" s="17">
        <v>12</v>
      </c>
      <c r="P10" s="18">
        <v>3981900</v>
      </c>
      <c r="Q10" s="17">
        <v>12</v>
      </c>
      <c r="R10" s="18">
        <v>2681950</v>
      </c>
      <c r="S10" s="17">
        <v>12</v>
      </c>
      <c r="T10" s="18">
        <v>2703900</v>
      </c>
      <c r="U10" s="17">
        <v>12</v>
      </c>
      <c r="V10" s="18">
        <v>2509200</v>
      </c>
      <c r="W10" s="17">
        <v>12</v>
      </c>
      <c r="X10" s="18">
        <v>3000000</v>
      </c>
      <c r="Y10" s="17">
        <f>O10+Q10+S10+U10+W10</f>
        <v>60</v>
      </c>
      <c r="Z10" s="19">
        <f>P10+R10+T10+V10+X10</f>
        <v>14876950</v>
      </c>
      <c r="AA10" s="19" t="s">
        <v>28</v>
      </c>
      <c r="AB10" s="20" t="s">
        <v>29</v>
      </c>
      <c r="AC10" s="2"/>
      <c r="AD10" s="3"/>
      <c r="AE10" s="3"/>
    </row>
    <row r="11" spans="1:31" ht="25.5" x14ac:dyDescent="0.2">
      <c r="A11" s="21"/>
      <c r="B11" s="12"/>
      <c r="C11" s="12"/>
      <c r="D11" s="12"/>
      <c r="E11" s="12"/>
      <c r="F11" s="12"/>
      <c r="G11" s="12"/>
      <c r="H11" s="12"/>
      <c r="I11" s="12"/>
      <c r="J11" s="10" t="s">
        <v>30</v>
      </c>
      <c r="K11" s="20" t="s">
        <v>303</v>
      </c>
      <c r="L11" s="14" t="s">
        <v>31</v>
      </c>
      <c r="M11" s="17">
        <v>12</v>
      </c>
      <c r="N11" s="17" t="s">
        <v>32</v>
      </c>
      <c r="O11" s="17">
        <v>12</v>
      </c>
      <c r="P11" s="18">
        <v>59890400</v>
      </c>
      <c r="Q11" s="17">
        <v>12</v>
      </c>
      <c r="R11" s="18">
        <v>41705000</v>
      </c>
      <c r="S11" s="17">
        <v>12</v>
      </c>
      <c r="T11" s="18">
        <v>71346450</v>
      </c>
      <c r="U11" s="17">
        <v>12</v>
      </c>
      <c r="V11" s="18">
        <v>80509000</v>
      </c>
      <c r="W11" s="17">
        <v>12</v>
      </c>
      <c r="X11" s="18">
        <v>88559900</v>
      </c>
      <c r="Y11" s="17">
        <f>O11+Q11+S11+U11+W11</f>
        <v>60</v>
      </c>
      <c r="Z11" s="19">
        <f>P11+R11+T11+V11+X11</f>
        <v>342010750</v>
      </c>
      <c r="AA11" s="19" t="s">
        <v>28</v>
      </c>
      <c r="AB11" s="25" t="s">
        <v>29</v>
      </c>
      <c r="AC11" s="2"/>
      <c r="AD11" s="3"/>
      <c r="AE11" s="3"/>
    </row>
    <row r="12" spans="1:31" ht="33.75" x14ac:dyDescent="0.2">
      <c r="A12" s="21"/>
      <c r="B12" s="12"/>
      <c r="C12" s="12"/>
      <c r="D12" s="12"/>
      <c r="E12" s="12"/>
      <c r="F12" s="12"/>
      <c r="G12" s="12"/>
      <c r="H12" s="12"/>
      <c r="I12" s="12"/>
      <c r="J12" s="10" t="s">
        <v>33</v>
      </c>
      <c r="K12" s="14" t="s">
        <v>34</v>
      </c>
      <c r="L12" s="14" t="s">
        <v>35</v>
      </c>
      <c r="M12" s="16">
        <v>12</v>
      </c>
      <c r="N12" s="16" t="s">
        <v>32</v>
      </c>
      <c r="O12" s="16">
        <v>12</v>
      </c>
      <c r="P12" s="26">
        <v>4600000</v>
      </c>
      <c r="Q12" s="16">
        <v>20</v>
      </c>
      <c r="R12" s="26">
        <v>6565000</v>
      </c>
      <c r="S12" s="16">
        <v>89</v>
      </c>
      <c r="T12" s="26">
        <v>59060000</v>
      </c>
      <c r="U12" s="16">
        <v>48</v>
      </c>
      <c r="V12" s="26">
        <v>23629000</v>
      </c>
      <c r="W12" s="16">
        <v>90</v>
      </c>
      <c r="X12" s="26">
        <v>40000000</v>
      </c>
      <c r="Y12" s="16">
        <v>90</v>
      </c>
      <c r="Z12" s="27">
        <f t="shared" ref="Z12:Z23" si="0">P12+R12+T12+V12+X12</f>
        <v>133854000</v>
      </c>
      <c r="AA12" s="27" t="s">
        <v>28</v>
      </c>
      <c r="AB12" s="28" t="s">
        <v>29</v>
      </c>
      <c r="AC12" s="2"/>
      <c r="AD12" s="3"/>
      <c r="AE12" s="3"/>
    </row>
    <row r="13" spans="1:31" ht="33" x14ac:dyDescent="0.2">
      <c r="A13" s="21"/>
      <c r="B13" s="12"/>
      <c r="C13" s="12"/>
      <c r="D13" s="12"/>
      <c r="E13" s="12"/>
      <c r="F13" s="12"/>
      <c r="G13" s="12"/>
      <c r="H13" s="12"/>
      <c r="I13" s="29"/>
      <c r="J13" s="30" t="s">
        <v>36</v>
      </c>
      <c r="K13" s="31" t="s">
        <v>37</v>
      </c>
      <c r="L13" s="31" t="s">
        <v>38</v>
      </c>
      <c r="M13" s="17">
        <v>12</v>
      </c>
      <c r="N13" s="17" t="s">
        <v>32</v>
      </c>
      <c r="O13" s="25">
        <v>13</v>
      </c>
      <c r="P13" s="18">
        <v>57289100</v>
      </c>
      <c r="Q13" s="17">
        <v>13</v>
      </c>
      <c r="R13" s="18">
        <v>63433800</v>
      </c>
      <c r="S13" s="17">
        <v>15</v>
      </c>
      <c r="T13" s="18">
        <v>56988500</v>
      </c>
      <c r="U13" s="17">
        <v>17</v>
      </c>
      <c r="V13" s="18">
        <v>66209000</v>
      </c>
      <c r="W13" s="17">
        <v>17</v>
      </c>
      <c r="X13" s="18">
        <v>72000000</v>
      </c>
      <c r="Y13" s="17">
        <v>17</v>
      </c>
      <c r="Z13" s="19">
        <f t="shared" si="0"/>
        <v>315920400</v>
      </c>
      <c r="AA13" s="19" t="s">
        <v>28</v>
      </c>
      <c r="AB13" s="25" t="s">
        <v>29</v>
      </c>
      <c r="AC13" s="2"/>
      <c r="AD13" s="3"/>
      <c r="AE13" s="3"/>
    </row>
    <row r="14" spans="1:31" ht="33.75" customHeight="1" x14ac:dyDescent="0.2">
      <c r="A14" s="21"/>
      <c r="B14" s="12"/>
      <c r="C14" s="12"/>
      <c r="D14" s="12"/>
      <c r="E14" s="12"/>
      <c r="F14" s="12"/>
      <c r="G14" s="12"/>
      <c r="H14" s="12"/>
      <c r="I14" s="12"/>
      <c r="J14" s="32" t="s">
        <v>39</v>
      </c>
      <c r="K14" s="14" t="s">
        <v>40</v>
      </c>
      <c r="L14" s="14" t="s">
        <v>41</v>
      </c>
      <c r="M14" s="16">
        <v>60</v>
      </c>
      <c r="N14" s="16" t="s">
        <v>42</v>
      </c>
      <c r="O14" s="16">
        <v>60</v>
      </c>
      <c r="P14" s="26">
        <v>123066700</v>
      </c>
      <c r="Q14" s="16">
        <v>60</v>
      </c>
      <c r="R14" s="26">
        <v>128652100</v>
      </c>
      <c r="S14" s="16">
        <v>60</v>
      </c>
      <c r="T14" s="26">
        <v>157305850</v>
      </c>
      <c r="U14" s="16">
        <v>60</v>
      </c>
      <c r="V14" s="26">
        <v>163595350</v>
      </c>
      <c r="W14" s="16">
        <v>60</v>
      </c>
      <c r="X14" s="26">
        <v>170000000</v>
      </c>
      <c r="Y14" s="16">
        <f>O14+Q14+S14+U14+W14</f>
        <v>300</v>
      </c>
      <c r="Z14" s="27">
        <f t="shared" si="0"/>
        <v>742620000</v>
      </c>
      <c r="AA14" s="27" t="s">
        <v>28</v>
      </c>
      <c r="AB14" s="28" t="s">
        <v>29</v>
      </c>
      <c r="AC14" s="2"/>
      <c r="AD14" s="3"/>
      <c r="AE14" s="3"/>
    </row>
    <row r="15" spans="1:31" ht="33.75" x14ac:dyDescent="0.2">
      <c r="A15" s="21"/>
      <c r="B15" s="12"/>
      <c r="C15" s="12"/>
      <c r="D15" s="12"/>
      <c r="E15" s="12"/>
      <c r="F15" s="12"/>
      <c r="G15" s="12"/>
      <c r="H15" s="12"/>
      <c r="I15" s="12"/>
      <c r="J15" s="10" t="s">
        <v>43</v>
      </c>
      <c r="K15" s="14" t="s">
        <v>43</v>
      </c>
      <c r="L15" s="14" t="s">
        <v>44</v>
      </c>
      <c r="M15" s="17">
        <v>24</v>
      </c>
      <c r="N15" s="17" t="s">
        <v>42</v>
      </c>
      <c r="O15" s="17">
        <v>24</v>
      </c>
      <c r="P15" s="18">
        <v>20025000</v>
      </c>
      <c r="Q15" s="17">
        <v>24</v>
      </c>
      <c r="R15" s="18">
        <v>25110000</v>
      </c>
      <c r="S15" s="17">
        <v>60</v>
      </c>
      <c r="T15" s="18">
        <v>48153000</v>
      </c>
      <c r="U15" s="17">
        <v>60</v>
      </c>
      <c r="V15" s="18">
        <v>49839000</v>
      </c>
      <c r="W15" s="17">
        <v>60</v>
      </c>
      <c r="X15" s="18">
        <v>55000000</v>
      </c>
      <c r="Y15" s="17">
        <v>60</v>
      </c>
      <c r="Z15" s="19">
        <f t="shared" si="0"/>
        <v>198127000</v>
      </c>
      <c r="AA15" s="19" t="s">
        <v>28</v>
      </c>
      <c r="AB15" s="25" t="s">
        <v>29</v>
      </c>
      <c r="AC15" s="2"/>
      <c r="AD15" s="3"/>
      <c r="AE15" s="3"/>
    </row>
    <row r="16" spans="1:31" ht="33.75" x14ac:dyDescent="0.2">
      <c r="A16" s="21"/>
      <c r="B16" s="12"/>
      <c r="C16" s="12"/>
      <c r="D16" s="12"/>
      <c r="E16" s="12"/>
      <c r="F16" s="12"/>
      <c r="G16" s="12"/>
      <c r="H16" s="12"/>
      <c r="I16" s="33"/>
      <c r="J16" s="34" t="s">
        <v>45</v>
      </c>
      <c r="K16" s="15" t="s">
        <v>46</v>
      </c>
      <c r="L16" s="20" t="s">
        <v>47</v>
      </c>
      <c r="M16" s="17">
        <v>12</v>
      </c>
      <c r="N16" s="17" t="s">
        <v>32</v>
      </c>
      <c r="O16" s="17">
        <v>10</v>
      </c>
      <c r="P16" s="18">
        <v>6500000</v>
      </c>
      <c r="Q16" s="17">
        <v>10</v>
      </c>
      <c r="R16" s="18">
        <v>11250000</v>
      </c>
      <c r="S16" s="17">
        <v>30</v>
      </c>
      <c r="T16" s="18">
        <v>12500000</v>
      </c>
      <c r="U16" s="17">
        <v>35</v>
      </c>
      <c r="V16" s="18">
        <v>15109000</v>
      </c>
      <c r="W16" s="17">
        <v>40</v>
      </c>
      <c r="X16" s="18">
        <v>17000000</v>
      </c>
      <c r="Y16" s="17">
        <v>40</v>
      </c>
      <c r="Z16" s="19">
        <f t="shared" si="0"/>
        <v>62359000</v>
      </c>
      <c r="AA16" s="19" t="s">
        <v>28</v>
      </c>
      <c r="AB16" s="25" t="s">
        <v>29</v>
      </c>
      <c r="AC16" s="2"/>
      <c r="AD16" s="3"/>
      <c r="AE16" s="3"/>
    </row>
    <row r="17" spans="1:31" ht="16.5" x14ac:dyDescent="0.2">
      <c r="A17" s="35"/>
      <c r="B17" s="33"/>
      <c r="C17" s="33"/>
      <c r="D17" s="33"/>
      <c r="E17" s="33"/>
      <c r="F17" s="33"/>
      <c r="G17" s="33"/>
      <c r="H17" s="33"/>
      <c r="I17" s="36"/>
      <c r="J17" s="37" t="s">
        <v>48</v>
      </c>
      <c r="K17" s="38" t="s">
        <v>49</v>
      </c>
      <c r="L17" s="39" t="s">
        <v>50</v>
      </c>
      <c r="M17" s="17">
        <v>12</v>
      </c>
      <c r="N17" s="40" t="s">
        <v>51</v>
      </c>
      <c r="O17" s="17">
        <v>12</v>
      </c>
      <c r="P17" s="18">
        <v>8376600</v>
      </c>
      <c r="Q17" s="17">
        <v>12</v>
      </c>
      <c r="R17" s="18">
        <v>11016700</v>
      </c>
      <c r="S17" s="17">
        <v>12</v>
      </c>
      <c r="T17" s="18">
        <v>12769200</v>
      </c>
      <c r="U17" s="17">
        <v>12</v>
      </c>
      <c r="V17" s="18">
        <v>12150800</v>
      </c>
      <c r="W17" s="17">
        <v>12</v>
      </c>
      <c r="X17" s="18">
        <v>14000000</v>
      </c>
      <c r="Y17" s="17">
        <f>O17+Q17+S17+U17+W17</f>
        <v>60</v>
      </c>
      <c r="Z17" s="19">
        <f t="shared" si="0"/>
        <v>58313300</v>
      </c>
      <c r="AA17" s="19" t="s">
        <v>28</v>
      </c>
      <c r="AB17" s="25" t="s">
        <v>29</v>
      </c>
      <c r="AC17" s="2"/>
      <c r="AD17" s="3"/>
      <c r="AE17" s="3"/>
    </row>
    <row r="18" spans="1:31" ht="27" customHeight="1" x14ac:dyDescent="0.2">
      <c r="A18" s="35"/>
      <c r="B18" s="33"/>
      <c r="C18" s="33"/>
      <c r="D18" s="33"/>
      <c r="E18" s="33"/>
      <c r="F18" s="33"/>
      <c r="G18" s="33"/>
      <c r="H18" s="33"/>
      <c r="I18" s="36"/>
      <c r="J18" s="38" t="s">
        <v>52</v>
      </c>
      <c r="K18" s="38" t="s">
        <v>53</v>
      </c>
      <c r="L18" s="37" t="s">
        <v>54</v>
      </c>
      <c r="M18" s="17">
        <v>12</v>
      </c>
      <c r="N18" s="17" t="s">
        <v>55</v>
      </c>
      <c r="O18" s="17">
        <v>200</v>
      </c>
      <c r="P18" s="18">
        <v>8338000</v>
      </c>
      <c r="Q18" s="17">
        <v>200</v>
      </c>
      <c r="R18" s="18">
        <v>13548800</v>
      </c>
      <c r="S18" s="17">
        <v>200</v>
      </c>
      <c r="T18" s="18">
        <v>12755000</v>
      </c>
      <c r="U18" s="17">
        <v>200</v>
      </c>
      <c r="V18" s="18">
        <v>13159000</v>
      </c>
      <c r="W18" s="17">
        <v>200</v>
      </c>
      <c r="X18" s="18">
        <v>15000000</v>
      </c>
      <c r="Y18" s="17">
        <f>O18+Q18+S18+U18+W18</f>
        <v>1000</v>
      </c>
      <c r="Z18" s="19">
        <f t="shared" si="0"/>
        <v>62800800</v>
      </c>
      <c r="AA18" s="19" t="s">
        <v>28</v>
      </c>
      <c r="AB18" s="25" t="s">
        <v>29</v>
      </c>
      <c r="AC18" s="2"/>
      <c r="AD18" s="3"/>
      <c r="AE18" s="3"/>
    </row>
    <row r="19" spans="1:31" ht="43.5" customHeight="1" x14ac:dyDescent="0.2">
      <c r="A19" s="35"/>
      <c r="B19" s="33"/>
      <c r="C19" s="33"/>
      <c r="D19" s="33"/>
      <c r="E19" s="33"/>
      <c r="F19" s="33"/>
      <c r="G19" s="33"/>
      <c r="H19" s="33"/>
      <c r="I19" s="36"/>
      <c r="J19" s="10" t="s">
        <v>56</v>
      </c>
      <c r="K19" s="14" t="s">
        <v>57</v>
      </c>
      <c r="L19" s="14" t="s">
        <v>58</v>
      </c>
      <c r="M19" s="16">
        <v>12</v>
      </c>
      <c r="N19" s="16" t="s">
        <v>59</v>
      </c>
      <c r="O19" s="16">
        <v>12</v>
      </c>
      <c r="P19" s="26">
        <v>2770000</v>
      </c>
      <c r="Q19" s="16">
        <v>12</v>
      </c>
      <c r="R19" s="26">
        <v>2820000</v>
      </c>
      <c r="S19" s="16">
        <v>12</v>
      </c>
      <c r="T19" s="26">
        <v>4050000</v>
      </c>
      <c r="U19" s="16">
        <v>12</v>
      </c>
      <c r="V19" s="26">
        <v>3779000</v>
      </c>
      <c r="W19" s="16">
        <v>12</v>
      </c>
      <c r="X19" s="26">
        <v>5000000</v>
      </c>
      <c r="Y19" s="16">
        <f>O19+Q19+S19+U19+W19</f>
        <v>60</v>
      </c>
      <c r="Z19" s="27">
        <f t="shared" si="0"/>
        <v>18419000</v>
      </c>
      <c r="AA19" s="27" t="s">
        <v>28</v>
      </c>
      <c r="AB19" s="28" t="s">
        <v>29</v>
      </c>
      <c r="AC19" s="2"/>
      <c r="AD19" s="3"/>
      <c r="AE19" s="3"/>
    </row>
    <row r="20" spans="1:31" ht="42" customHeight="1" x14ac:dyDescent="0.2">
      <c r="A20" s="35"/>
      <c r="B20" s="33"/>
      <c r="C20" s="33"/>
      <c r="D20" s="33"/>
      <c r="E20" s="33"/>
      <c r="F20" s="33"/>
      <c r="G20" s="33"/>
      <c r="H20" s="33"/>
      <c r="I20" s="36"/>
      <c r="J20" s="38" t="s">
        <v>60</v>
      </c>
      <c r="K20" s="37" t="s">
        <v>61</v>
      </c>
      <c r="L20" s="37" t="s">
        <v>62</v>
      </c>
      <c r="M20" s="17">
        <v>12</v>
      </c>
      <c r="N20" s="17" t="s">
        <v>63</v>
      </c>
      <c r="O20" s="17">
        <v>48</v>
      </c>
      <c r="P20" s="18">
        <v>5280000</v>
      </c>
      <c r="Q20" s="17">
        <v>48</v>
      </c>
      <c r="R20" s="18">
        <v>11500000</v>
      </c>
      <c r="S20" s="17">
        <v>48</v>
      </c>
      <c r="T20" s="18">
        <v>14880000</v>
      </c>
      <c r="U20" s="17">
        <v>48</v>
      </c>
      <c r="V20" s="18">
        <v>14989000</v>
      </c>
      <c r="W20" s="17">
        <v>48</v>
      </c>
      <c r="X20" s="18">
        <v>16000000</v>
      </c>
      <c r="Y20" s="17">
        <f>O20+Q20+S20+U20+W20</f>
        <v>240</v>
      </c>
      <c r="Z20" s="19">
        <f t="shared" si="0"/>
        <v>62649000</v>
      </c>
      <c r="AA20" s="19" t="s">
        <v>28</v>
      </c>
      <c r="AB20" s="25" t="s">
        <v>29</v>
      </c>
      <c r="AC20" s="2"/>
      <c r="AD20" s="3"/>
      <c r="AE20" s="3"/>
    </row>
    <row r="21" spans="1:31" ht="34.5" customHeight="1" x14ac:dyDescent="0.2">
      <c r="A21" s="35"/>
      <c r="B21" s="33"/>
      <c r="C21" s="33"/>
      <c r="D21" s="33"/>
      <c r="E21" s="33"/>
      <c r="F21" s="33"/>
      <c r="G21" s="33"/>
      <c r="H21" s="33"/>
      <c r="I21" s="29"/>
      <c r="J21" s="30" t="s">
        <v>64</v>
      </c>
      <c r="K21" s="31" t="s">
        <v>65</v>
      </c>
      <c r="L21" s="41" t="s">
        <v>66</v>
      </c>
      <c r="M21" s="17">
        <v>10</v>
      </c>
      <c r="N21" s="17" t="s">
        <v>67</v>
      </c>
      <c r="O21" s="17">
        <v>380</v>
      </c>
      <c r="P21" s="18">
        <v>9500000</v>
      </c>
      <c r="Q21" s="17">
        <v>380</v>
      </c>
      <c r="R21" s="18">
        <v>16560000</v>
      </c>
      <c r="S21" s="17">
        <v>0</v>
      </c>
      <c r="T21" s="18">
        <v>0</v>
      </c>
      <c r="U21" s="17">
        <v>450</v>
      </c>
      <c r="V21" s="18">
        <v>29009000</v>
      </c>
      <c r="W21" s="17">
        <v>450</v>
      </c>
      <c r="X21" s="18">
        <v>35000000</v>
      </c>
      <c r="Y21" s="17">
        <v>450</v>
      </c>
      <c r="Z21" s="19">
        <f t="shared" si="0"/>
        <v>90069000</v>
      </c>
      <c r="AA21" s="19" t="s">
        <v>28</v>
      </c>
      <c r="AB21" s="25" t="s">
        <v>29</v>
      </c>
      <c r="AC21" s="2"/>
      <c r="AD21" s="3"/>
      <c r="AE21" s="3"/>
    </row>
    <row r="22" spans="1:31" ht="33.75" customHeight="1" x14ac:dyDescent="0.2">
      <c r="A22" s="21"/>
      <c r="B22" s="12"/>
      <c r="C22" s="12"/>
      <c r="D22" s="12"/>
      <c r="E22" s="12"/>
      <c r="F22" s="12"/>
      <c r="G22" s="12"/>
      <c r="H22" s="12"/>
      <c r="I22" s="12"/>
      <c r="J22" s="10" t="s">
        <v>68</v>
      </c>
      <c r="K22" s="14" t="s">
        <v>69</v>
      </c>
      <c r="L22" s="14" t="s">
        <v>70</v>
      </c>
      <c r="M22" s="17">
        <v>12</v>
      </c>
      <c r="N22" s="16" t="s">
        <v>71</v>
      </c>
      <c r="O22" s="16">
        <v>10</v>
      </c>
      <c r="P22" s="26">
        <v>93675000</v>
      </c>
      <c r="Q22" s="16">
        <v>10</v>
      </c>
      <c r="R22" s="26">
        <v>38075000</v>
      </c>
      <c r="S22" s="16">
        <v>12</v>
      </c>
      <c r="T22" s="26">
        <v>123025000</v>
      </c>
      <c r="U22" s="16">
        <v>12</v>
      </c>
      <c r="V22" s="26">
        <v>168009000</v>
      </c>
      <c r="W22" s="16">
        <v>12</v>
      </c>
      <c r="X22" s="26">
        <v>140000000</v>
      </c>
      <c r="Y22" s="16">
        <f>O22+Q22+S22+U22+W22</f>
        <v>56</v>
      </c>
      <c r="Z22" s="27">
        <f t="shared" si="0"/>
        <v>562784000</v>
      </c>
      <c r="AA22" s="27" t="s">
        <v>28</v>
      </c>
      <c r="AB22" s="28" t="s">
        <v>29</v>
      </c>
      <c r="AC22" s="2"/>
      <c r="AD22" s="3"/>
      <c r="AE22" s="3"/>
    </row>
    <row r="23" spans="1:31" ht="26.25" customHeight="1" x14ac:dyDescent="0.2">
      <c r="A23" s="21"/>
      <c r="B23" s="12"/>
      <c r="C23" s="12"/>
      <c r="D23" s="12"/>
      <c r="E23" s="12"/>
      <c r="F23" s="12"/>
      <c r="G23" s="12"/>
      <c r="H23" s="12"/>
      <c r="I23" s="12"/>
      <c r="J23" s="10" t="s">
        <v>358</v>
      </c>
      <c r="K23" s="14" t="s">
        <v>357</v>
      </c>
      <c r="L23" s="14" t="s">
        <v>356</v>
      </c>
      <c r="M23" s="17">
        <v>0</v>
      </c>
      <c r="N23" s="16" t="s">
        <v>67</v>
      </c>
      <c r="O23" s="16">
        <v>0</v>
      </c>
      <c r="P23" s="26">
        <v>0</v>
      </c>
      <c r="Q23" s="16">
        <v>0</v>
      </c>
      <c r="R23" s="26">
        <v>0</v>
      </c>
      <c r="S23" s="16">
        <v>0</v>
      </c>
      <c r="T23" s="26">
        <v>0</v>
      </c>
      <c r="U23" s="16">
        <v>12</v>
      </c>
      <c r="V23" s="26">
        <v>30000000</v>
      </c>
      <c r="W23" s="16">
        <v>12</v>
      </c>
      <c r="X23" s="26">
        <v>30000000</v>
      </c>
      <c r="Y23" s="16">
        <f>O23+Q23+S23+U23+W23</f>
        <v>24</v>
      </c>
      <c r="Z23" s="27">
        <f t="shared" si="0"/>
        <v>60000000</v>
      </c>
      <c r="AA23" s="27" t="s">
        <v>28</v>
      </c>
      <c r="AB23" s="28" t="s">
        <v>29</v>
      </c>
      <c r="AC23" s="2"/>
      <c r="AD23" s="3"/>
      <c r="AE23" s="3"/>
    </row>
    <row r="24" spans="1:31" ht="12.75" customHeight="1" x14ac:dyDescent="0.2">
      <c r="A24" s="2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4"/>
      <c r="Q24" s="12"/>
      <c r="R24" s="24"/>
      <c r="S24" s="12"/>
      <c r="T24" s="24"/>
      <c r="U24" s="12"/>
      <c r="V24" s="24"/>
      <c r="W24" s="12"/>
      <c r="X24" s="24"/>
      <c r="Y24" s="12"/>
      <c r="Z24" s="12"/>
      <c r="AA24" s="12"/>
      <c r="AB24" s="12"/>
      <c r="AC24" s="2"/>
      <c r="AD24" s="3"/>
      <c r="AE24" s="3"/>
    </row>
    <row r="25" spans="1:31" ht="52.5" customHeight="1" x14ac:dyDescent="0.2">
      <c r="A25" s="9"/>
      <c r="B25" s="10"/>
      <c r="C25" s="14"/>
      <c r="D25" s="14"/>
      <c r="E25" s="14"/>
      <c r="F25" s="12"/>
      <c r="G25" s="10"/>
      <c r="H25" s="14"/>
      <c r="I25" s="13" t="s">
        <v>73</v>
      </c>
      <c r="J25" s="14" t="s">
        <v>74</v>
      </c>
      <c r="K25" s="14" t="s">
        <v>75</v>
      </c>
      <c r="L25" s="14" t="s">
        <v>76</v>
      </c>
      <c r="M25" s="25" t="s">
        <v>77</v>
      </c>
      <c r="N25" s="25" t="s">
        <v>78</v>
      </c>
      <c r="O25" s="17" t="s">
        <v>77</v>
      </c>
      <c r="P25" s="18">
        <v>0</v>
      </c>
      <c r="Q25" s="17" t="s">
        <v>77</v>
      </c>
      <c r="R25" s="18">
        <v>0</v>
      </c>
      <c r="S25" s="25" t="s">
        <v>232</v>
      </c>
      <c r="T25" s="18">
        <v>106100000</v>
      </c>
      <c r="U25" s="25" t="s">
        <v>233</v>
      </c>
      <c r="V25" s="18">
        <v>89659000</v>
      </c>
      <c r="W25" s="25" t="s">
        <v>234</v>
      </c>
      <c r="X25" s="18">
        <v>100000000</v>
      </c>
      <c r="Y25" s="25" t="s">
        <v>78</v>
      </c>
      <c r="Z25" s="19">
        <f t="shared" ref="Z25:Z30" si="1">P25+R25+T25+V25+X25</f>
        <v>295759000</v>
      </c>
      <c r="AA25" s="19" t="s">
        <v>28</v>
      </c>
      <c r="AB25" s="25" t="s">
        <v>29</v>
      </c>
      <c r="AC25" s="2"/>
      <c r="AD25" s="3"/>
      <c r="AE25" s="3"/>
    </row>
    <row r="26" spans="1:31" ht="18.75" customHeight="1" x14ac:dyDescent="0.2">
      <c r="A26" s="21"/>
      <c r="B26" s="12"/>
      <c r="C26" s="12"/>
      <c r="D26" s="12"/>
      <c r="E26" s="12"/>
      <c r="F26" s="12"/>
      <c r="G26" s="12"/>
      <c r="H26" s="12"/>
      <c r="I26" s="22"/>
      <c r="J26" s="14" t="s">
        <v>79</v>
      </c>
      <c r="K26" s="10" t="s">
        <v>80</v>
      </c>
      <c r="L26" s="10" t="s">
        <v>81</v>
      </c>
      <c r="M26" s="25">
        <v>0</v>
      </c>
      <c r="N26" s="25" t="s">
        <v>82</v>
      </c>
      <c r="O26" s="17">
        <v>0</v>
      </c>
      <c r="P26" s="18">
        <v>0</v>
      </c>
      <c r="Q26" s="17">
        <v>0</v>
      </c>
      <c r="R26" s="18">
        <v>0</v>
      </c>
      <c r="S26" s="25">
        <v>4</v>
      </c>
      <c r="T26" s="18">
        <v>40620000</v>
      </c>
      <c r="U26" s="25">
        <v>0</v>
      </c>
      <c r="V26" s="18">
        <v>0</v>
      </c>
      <c r="W26" s="25">
        <v>4</v>
      </c>
      <c r="X26" s="18">
        <v>50000000</v>
      </c>
      <c r="Y26" s="17">
        <f>O26+Q26+S26+U26+W26</f>
        <v>8</v>
      </c>
      <c r="Z26" s="19">
        <f t="shared" si="1"/>
        <v>90620000</v>
      </c>
      <c r="AA26" s="19" t="s">
        <v>28</v>
      </c>
      <c r="AB26" s="25" t="s">
        <v>29</v>
      </c>
      <c r="AC26" s="2"/>
      <c r="AD26" s="3"/>
      <c r="AE26" s="3"/>
    </row>
    <row r="27" spans="1:31" ht="19.5" customHeight="1" x14ac:dyDescent="0.2">
      <c r="A27" s="21"/>
      <c r="B27" s="12"/>
      <c r="C27" s="12"/>
      <c r="D27" s="12"/>
      <c r="E27" s="12"/>
      <c r="F27" s="12"/>
      <c r="G27" s="12"/>
      <c r="H27" s="12"/>
      <c r="I27" s="22"/>
      <c r="J27" s="14" t="s">
        <v>83</v>
      </c>
      <c r="K27" s="10" t="s">
        <v>84</v>
      </c>
      <c r="L27" s="42" t="s">
        <v>85</v>
      </c>
      <c r="M27" s="25">
        <v>0</v>
      </c>
      <c r="N27" s="25" t="s">
        <v>59</v>
      </c>
      <c r="O27" s="17">
        <v>0</v>
      </c>
      <c r="P27" s="18">
        <v>0</v>
      </c>
      <c r="Q27" s="17">
        <v>0</v>
      </c>
      <c r="R27" s="18">
        <v>0</v>
      </c>
      <c r="S27" s="25">
        <v>23</v>
      </c>
      <c r="T27" s="18">
        <v>56758000</v>
      </c>
      <c r="U27" s="25">
        <v>10</v>
      </c>
      <c r="V27" s="18">
        <v>15859000</v>
      </c>
      <c r="W27" s="25">
        <v>15</v>
      </c>
      <c r="X27" s="18">
        <v>30000000</v>
      </c>
      <c r="Y27" s="17">
        <f>O27+Q27+S27+U27+W27</f>
        <v>48</v>
      </c>
      <c r="Z27" s="19">
        <f t="shared" si="1"/>
        <v>102617000</v>
      </c>
      <c r="AA27" s="19" t="s">
        <v>28</v>
      </c>
      <c r="AB27" s="25" t="s">
        <v>29</v>
      </c>
      <c r="AC27" s="2"/>
      <c r="AD27" s="3"/>
      <c r="AE27" s="3"/>
    </row>
    <row r="28" spans="1:31" ht="21" customHeight="1" x14ac:dyDescent="0.2">
      <c r="A28" s="21"/>
      <c r="B28" s="12"/>
      <c r="C28" s="12"/>
      <c r="D28" s="12"/>
      <c r="E28" s="12"/>
      <c r="F28" s="12"/>
      <c r="G28" s="12"/>
      <c r="H28" s="12"/>
      <c r="I28" s="12"/>
      <c r="J28" s="14" t="s">
        <v>86</v>
      </c>
      <c r="K28" s="10" t="s">
        <v>87</v>
      </c>
      <c r="L28" s="42" t="s">
        <v>88</v>
      </c>
      <c r="M28" s="25">
        <v>0</v>
      </c>
      <c r="N28" s="25" t="s">
        <v>32</v>
      </c>
      <c r="O28" s="17">
        <v>2</v>
      </c>
      <c r="P28" s="18">
        <v>27020000</v>
      </c>
      <c r="Q28" s="17">
        <v>6</v>
      </c>
      <c r="R28" s="18">
        <v>26990000</v>
      </c>
      <c r="S28" s="25">
        <v>14</v>
      </c>
      <c r="T28" s="18">
        <v>72750000</v>
      </c>
      <c r="U28" s="25">
        <v>4</v>
      </c>
      <c r="V28" s="18">
        <v>21609000</v>
      </c>
      <c r="W28" s="25">
        <v>6</v>
      </c>
      <c r="X28" s="18">
        <v>30000000</v>
      </c>
      <c r="Y28" s="17">
        <f>O28+Q28+S28+U28+W28</f>
        <v>32</v>
      </c>
      <c r="Z28" s="19">
        <f t="shared" si="1"/>
        <v>178369000</v>
      </c>
      <c r="AA28" s="19" t="s">
        <v>28</v>
      </c>
      <c r="AB28" s="25" t="s">
        <v>29</v>
      </c>
      <c r="AC28" s="2"/>
      <c r="AD28" s="3"/>
      <c r="AE28" s="3"/>
    </row>
    <row r="29" spans="1:31" ht="22.5" customHeight="1" x14ac:dyDescent="0.2">
      <c r="A29" s="21"/>
      <c r="B29" s="12"/>
      <c r="C29" s="12"/>
      <c r="D29" s="12"/>
      <c r="E29" s="12"/>
      <c r="F29" s="12"/>
      <c r="G29" s="12"/>
      <c r="H29" s="12"/>
      <c r="I29" s="12"/>
      <c r="J29" s="14" t="s">
        <v>89</v>
      </c>
      <c r="K29" s="14" t="s">
        <v>90</v>
      </c>
      <c r="L29" s="14" t="s">
        <v>91</v>
      </c>
      <c r="M29" s="25" t="s">
        <v>78</v>
      </c>
      <c r="N29" s="25" t="s">
        <v>78</v>
      </c>
      <c r="O29" s="25" t="s">
        <v>78</v>
      </c>
      <c r="P29" s="18">
        <v>23611500</v>
      </c>
      <c r="Q29" s="25" t="s">
        <v>78</v>
      </c>
      <c r="R29" s="18">
        <v>22453650</v>
      </c>
      <c r="S29" s="25" t="s">
        <v>78</v>
      </c>
      <c r="T29" s="18">
        <v>47601000</v>
      </c>
      <c r="U29" s="25" t="s">
        <v>78</v>
      </c>
      <c r="V29" s="18">
        <v>28609000</v>
      </c>
      <c r="W29" s="25" t="s">
        <v>78</v>
      </c>
      <c r="X29" s="18">
        <v>30000000</v>
      </c>
      <c r="Y29" s="25" t="s">
        <v>78</v>
      </c>
      <c r="Z29" s="19">
        <f t="shared" si="1"/>
        <v>152275150</v>
      </c>
      <c r="AA29" s="19" t="s">
        <v>28</v>
      </c>
      <c r="AB29" s="25" t="s">
        <v>29</v>
      </c>
      <c r="AC29" s="2"/>
      <c r="AD29" s="3"/>
      <c r="AE29" s="3"/>
    </row>
    <row r="30" spans="1:31" ht="26.25" customHeight="1" x14ac:dyDescent="0.2">
      <c r="A30" s="21"/>
      <c r="B30" s="12"/>
      <c r="C30" s="12"/>
      <c r="D30" s="12"/>
      <c r="E30" s="12"/>
      <c r="F30" s="12"/>
      <c r="G30" s="12"/>
      <c r="H30" s="12"/>
      <c r="I30" s="12"/>
      <c r="J30" s="14" t="s">
        <v>92</v>
      </c>
      <c r="K30" s="14" t="s">
        <v>37</v>
      </c>
      <c r="L30" s="14" t="s">
        <v>93</v>
      </c>
      <c r="M30" s="25">
        <v>12</v>
      </c>
      <c r="N30" s="25" t="s">
        <v>32</v>
      </c>
      <c r="O30" s="25">
        <v>13</v>
      </c>
      <c r="P30" s="18">
        <v>74257500</v>
      </c>
      <c r="Q30" s="25">
        <v>13</v>
      </c>
      <c r="R30" s="18">
        <v>66682500</v>
      </c>
      <c r="S30" s="25">
        <v>14</v>
      </c>
      <c r="T30" s="18">
        <v>109772550</v>
      </c>
      <c r="U30" s="25">
        <v>15</v>
      </c>
      <c r="V30" s="18">
        <v>82486000</v>
      </c>
      <c r="W30" s="25">
        <v>16</v>
      </c>
      <c r="X30" s="18">
        <v>100000000</v>
      </c>
      <c r="Y30" s="25">
        <v>16</v>
      </c>
      <c r="Z30" s="19">
        <f t="shared" si="1"/>
        <v>433198550</v>
      </c>
      <c r="AA30" s="19" t="s">
        <v>28</v>
      </c>
      <c r="AB30" s="25" t="s">
        <v>29</v>
      </c>
      <c r="AC30" s="2"/>
      <c r="AD30" s="3"/>
      <c r="AE30" s="3"/>
    </row>
    <row r="31" spans="1:31" ht="12.75" customHeight="1" x14ac:dyDescent="0.2">
      <c r="A31" s="2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24"/>
      <c r="S31" s="12"/>
      <c r="T31" s="24"/>
      <c r="U31" s="12"/>
      <c r="V31" s="24"/>
      <c r="W31" s="12"/>
      <c r="X31" s="24"/>
      <c r="Y31" s="12"/>
      <c r="Z31" s="12"/>
      <c r="AA31" s="12"/>
      <c r="AB31" s="12"/>
      <c r="AC31" s="2"/>
      <c r="AD31" s="3"/>
      <c r="AE31" s="3"/>
    </row>
    <row r="32" spans="1:31" ht="51" customHeight="1" x14ac:dyDescent="0.2">
      <c r="A32" s="9" t="s">
        <v>72</v>
      </c>
      <c r="B32" s="10"/>
      <c r="C32" s="42"/>
      <c r="D32" s="14" t="s">
        <v>481</v>
      </c>
      <c r="E32" s="14" t="s">
        <v>482</v>
      </c>
      <c r="F32" s="11" t="s">
        <v>483</v>
      </c>
      <c r="G32" s="11" t="s">
        <v>484</v>
      </c>
      <c r="H32" s="14" t="s">
        <v>485</v>
      </c>
      <c r="I32" s="13" t="s">
        <v>95</v>
      </c>
      <c r="J32" s="14" t="s">
        <v>96</v>
      </c>
      <c r="K32" s="14" t="s">
        <v>97</v>
      </c>
      <c r="L32" s="14" t="s">
        <v>98</v>
      </c>
      <c r="M32" s="25">
        <v>12</v>
      </c>
      <c r="N32" s="25" t="s">
        <v>99</v>
      </c>
      <c r="O32" s="25">
        <v>8</v>
      </c>
      <c r="P32" s="18">
        <v>28522700</v>
      </c>
      <c r="Q32" s="25">
        <v>8</v>
      </c>
      <c r="R32" s="18">
        <v>100595500</v>
      </c>
      <c r="S32" s="25">
        <v>8</v>
      </c>
      <c r="T32" s="18">
        <v>40117900</v>
      </c>
      <c r="U32" s="25">
        <v>8</v>
      </c>
      <c r="V32" s="18">
        <v>68097000</v>
      </c>
      <c r="W32" s="25">
        <v>8</v>
      </c>
      <c r="X32" s="18">
        <v>90000000</v>
      </c>
      <c r="Y32" s="17">
        <f t="shared" ref="Y32:Z34" si="2">O32+Q32+S32+U32+W32</f>
        <v>40</v>
      </c>
      <c r="Z32" s="19">
        <f t="shared" si="2"/>
        <v>327333100</v>
      </c>
      <c r="AA32" s="19" t="s">
        <v>28</v>
      </c>
      <c r="AB32" s="25" t="s">
        <v>29</v>
      </c>
      <c r="AC32" s="2"/>
      <c r="AD32" s="3"/>
      <c r="AE32" s="3"/>
    </row>
    <row r="33" spans="1:31" ht="54" customHeight="1" x14ac:dyDescent="0.2">
      <c r="A33" s="21"/>
      <c r="B33" s="12"/>
      <c r="C33" s="12"/>
      <c r="D33" s="12"/>
      <c r="E33" s="12"/>
      <c r="F33" s="12"/>
      <c r="G33" s="14"/>
      <c r="H33" s="10"/>
      <c r="I33" s="12"/>
      <c r="J33" s="14" t="s">
        <v>100</v>
      </c>
      <c r="K33" s="14" t="s">
        <v>101</v>
      </c>
      <c r="L33" s="14" t="s">
        <v>102</v>
      </c>
      <c r="M33" s="25">
        <v>12</v>
      </c>
      <c r="N33" s="25" t="s">
        <v>99</v>
      </c>
      <c r="O33" s="25">
        <v>2</v>
      </c>
      <c r="P33" s="18">
        <v>5350500</v>
      </c>
      <c r="Q33" s="25">
        <v>2</v>
      </c>
      <c r="R33" s="18">
        <v>5235000</v>
      </c>
      <c r="S33" s="25">
        <v>2</v>
      </c>
      <c r="T33" s="18">
        <v>5632000</v>
      </c>
      <c r="U33" s="25">
        <v>2</v>
      </c>
      <c r="V33" s="18">
        <v>6590000</v>
      </c>
      <c r="W33" s="25">
        <v>2</v>
      </c>
      <c r="X33" s="18">
        <v>7200000</v>
      </c>
      <c r="Y33" s="17">
        <f t="shared" si="2"/>
        <v>10</v>
      </c>
      <c r="Z33" s="19">
        <f t="shared" si="2"/>
        <v>30007500</v>
      </c>
      <c r="AA33" s="19" t="s">
        <v>28</v>
      </c>
      <c r="AB33" s="25" t="s">
        <v>29</v>
      </c>
      <c r="AC33" s="2"/>
      <c r="AD33" s="3"/>
      <c r="AE33" s="3"/>
    </row>
    <row r="34" spans="1:31" ht="22.5" customHeight="1" x14ac:dyDescent="0.2">
      <c r="A34" s="2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4" t="s">
        <v>103</v>
      </c>
      <c r="M34" s="25">
        <v>12</v>
      </c>
      <c r="N34" s="25"/>
      <c r="O34" s="25">
        <v>1</v>
      </c>
      <c r="P34" s="18">
        <v>1689400</v>
      </c>
      <c r="Q34" s="25">
        <v>1</v>
      </c>
      <c r="R34" s="18">
        <v>3735400</v>
      </c>
      <c r="S34" s="25">
        <v>0</v>
      </c>
      <c r="T34" s="18">
        <v>0</v>
      </c>
      <c r="U34" s="25">
        <v>0</v>
      </c>
      <c r="V34" s="18">
        <v>0</v>
      </c>
      <c r="W34" s="25">
        <v>0</v>
      </c>
      <c r="X34" s="18">
        <v>0</v>
      </c>
      <c r="Y34" s="17">
        <f t="shared" si="2"/>
        <v>2</v>
      </c>
      <c r="Z34" s="19">
        <f t="shared" si="2"/>
        <v>5424800</v>
      </c>
      <c r="AA34" s="19" t="s">
        <v>28</v>
      </c>
      <c r="AB34" s="25" t="s">
        <v>29</v>
      </c>
      <c r="AC34" s="2"/>
      <c r="AD34" s="3"/>
      <c r="AE34" s="3"/>
    </row>
    <row r="35" spans="1:31" ht="12.75" customHeight="1" x14ac:dyDescent="0.2">
      <c r="A35" s="35"/>
      <c r="B35" s="33"/>
      <c r="C35" s="33"/>
      <c r="D35" s="33"/>
      <c r="E35" s="33"/>
      <c r="F35" s="33"/>
      <c r="G35" s="3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4"/>
      <c r="S35" s="12"/>
      <c r="T35" s="24"/>
      <c r="U35" s="12"/>
      <c r="V35" s="24"/>
      <c r="W35" s="12"/>
      <c r="X35" s="24"/>
      <c r="Y35" s="12"/>
      <c r="Z35" s="12"/>
      <c r="AA35" s="12"/>
      <c r="AB35" s="12"/>
      <c r="AC35" s="2"/>
      <c r="AD35" s="3"/>
      <c r="AE35" s="3"/>
    </row>
    <row r="36" spans="1:31" ht="83.25" customHeight="1" x14ac:dyDescent="0.2">
      <c r="A36" s="43" t="s">
        <v>94</v>
      </c>
      <c r="B36" s="11" t="s">
        <v>105</v>
      </c>
      <c r="C36" s="11" t="s">
        <v>106</v>
      </c>
      <c r="D36" s="11" t="s">
        <v>107</v>
      </c>
      <c r="E36" s="11" t="s">
        <v>108</v>
      </c>
      <c r="F36" s="11" t="s">
        <v>109</v>
      </c>
      <c r="G36" s="44" t="s">
        <v>110</v>
      </c>
      <c r="H36" s="44" t="s">
        <v>111</v>
      </c>
      <c r="I36" s="45" t="s">
        <v>112</v>
      </c>
      <c r="J36" s="44" t="s">
        <v>113</v>
      </c>
      <c r="K36" s="44" t="s">
        <v>110</v>
      </c>
      <c r="L36" s="44" t="s">
        <v>114</v>
      </c>
      <c r="M36" s="25">
        <v>10</v>
      </c>
      <c r="N36" s="25" t="s">
        <v>42</v>
      </c>
      <c r="O36" s="25">
        <v>10</v>
      </c>
      <c r="P36" s="18">
        <v>188348300</v>
      </c>
      <c r="Q36" s="25">
        <v>10</v>
      </c>
      <c r="R36" s="18">
        <v>804485000</v>
      </c>
      <c r="S36" s="25">
        <v>61</v>
      </c>
      <c r="T36" s="18">
        <v>1438321600</v>
      </c>
      <c r="U36" s="25">
        <v>61</v>
      </c>
      <c r="V36" s="18">
        <v>1515695000</v>
      </c>
      <c r="W36" s="25">
        <v>61</v>
      </c>
      <c r="X36" s="18">
        <v>1848489500</v>
      </c>
      <c r="Y36" s="17">
        <v>61</v>
      </c>
      <c r="Z36" s="19">
        <f>P36+R36+T36+V36+X36</f>
        <v>5795339400</v>
      </c>
      <c r="AA36" s="46" t="s">
        <v>115</v>
      </c>
      <c r="AB36" s="25" t="s">
        <v>29</v>
      </c>
      <c r="AC36" s="2"/>
      <c r="AD36" s="3"/>
      <c r="AE36" s="3"/>
    </row>
    <row r="37" spans="1:31" ht="40.5" customHeight="1" x14ac:dyDescent="0.2">
      <c r="A37" s="21"/>
      <c r="B37" s="12"/>
      <c r="C37" s="12"/>
      <c r="D37" s="12"/>
      <c r="E37" s="12"/>
      <c r="F37" s="12"/>
      <c r="G37" s="12"/>
      <c r="H37" s="12"/>
      <c r="I37" s="11"/>
      <c r="J37" s="11" t="s">
        <v>116</v>
      </c>
      <c r="K37" s="11" t="s">
        <v>110</v>
      </c>
      <c r="L37" s="11" t="s">
        <v>117</v>
      </c>
      <c r="M37" s="28">
        <v>0</v>
      </c>
      <c r="N37" s="28" t="s">
        <v>42</v>
      </c>
      <c r="O37" s="28">
        <v>0</v>
      </c>
      <c r="P37" s="26">
        <v>0</v>
      </c>
      <c r="Q37" s="28">
        <v>0</v>
      </c>
      <c r="R37" s="26">
        <v>0</v>
      </c>
      <c r="S37" s="28">
        <v>37</v>
      </c>
      <c r="T37" s="26">
        <v>125976000</v>
      </c>
      <c r="U37" s="28">
        <v>41</v>
      </c>
      <c r="V37" s="26">
        <v>152990000</v>
      </c>
      <c r="W37" s="28">
        <v>41</v>
      </c>
      <c r="X37" s="26">
        <v>225088600</v>
      </c>
      <c r="Y37" s="16">
        <v>41</v>
      </c>
      <c r="Z37" s="27">
        <f>P37+R37+T37+V37+X37</f>
        <v>504054600</v>
      </c>
      <c r="AA37" s="47" t="s">
        <v>115</v>
      </c>
      <c r="AB37" s="28" t="s">
        <v>29</v>
      </c>
      <c r="AC37" s="2"/>
      <c r="AD37" s="3"/>
      <c r="AE37" s="3"/>
    </row>
    <row r="38" spans="1:31" ht="13.15" customHeight="1" x14ac:dyDescent="0.2">
      <c r="A38" s="21"/>
      <c r="B38" s="12"/>
      <c r="C38" s="12"/>
      <c r="D38" s="12"/>
      <c r="E38" s="12"/>
      <c r="F38" s="12"/>
      <c r="G38" s="12"/>
      <c r="H38" s="12"/>
      <c r="I38" s="23"/>
      <c r="J38" s="11"/>
      <c r="K38" s="11"/>
      <c r="L38" s="23"/>
      <c r="M38" s="23"/>
      <c r="N38" s="48"/>
      <c r="O38" s="23"/>
      <c r="P38" s="49"/>
      <c r="Q38" s="23"/>
      <c r="R38" s="49"/>
      <c r="S38" s="23"/>
      <c r="T38" s="49"/>
      <c r="U38" s="23"/>
      <c r="V38" s="49"/>
      <c r="W38" s="23"/>
      <c r="X38" s="49"/>
      <c r="Y38" s="23"/>
      <c r="Z38" s="23"/>
      <c r="AA38" s="23"/>
      <c r="AB38" s="23"/>
      <c r="AC38" s="2"/>
      <c r="AD38" s="3"/>
      <c r="AE38" s="3"/>
    </row>
    <row r="39" spans="1:31" ht="32.25" customHeight="1" x14ac:dyDescent="0.2">
      <c r="A39" s="21"/>
      <c r="B39" s="12"/>
      <c r="C39" s="12"/>
      <c r="D39" s="12"/>
      <c r="E39" s="12"/>
      <c r="F39" s="12"/>
      <c r="G39" s="12"/>
      <c r="H39" s="12"/>
      <c r="I39" s="11"/>
      <c r="J39" s="11" t="s">
        <v>118</v>
      </c>
      <c r="K39" s="11" t="s">
        <v>119</v>
      </c>
      <c r="L39" s="11" t="s">
        <v>120</v>
      </c>
      <c r="M39" s="28">
        <v>12</v>
      </c>
      <c r="N39" s="28" t="s">
        <v>42</v>
      </c>
      <c r="O39" s="28">
        <v>12</v>
      </c>
      <c r="P39" s="26">
        <v>28395900</v>
      </c>
      <c r="Q39" s="28">
        <v>12</v>
      </c>
      <c r="R39" s="26">
        <v>89589100</v>
      </c>
      <c r="S39" s="28">
        <v>24</v>
      </c>
      <c r="T39" s="26">
        <v>236393100</v>
      </c>
      <c r="U39" s="28">
        <v>67</v>
      </c>
      <c r="V39" s="26">
        <v>210165000</v>
      </c>
      <c r="W39" s="28">
        <v>67</v>
      </c>
      <c r="X39" s="26">
        <v>342556500</v>
      </c>
      <c r="Y39" s="16">
        <v>67</v>
      </c>
      <c r="Z39" s="27">
        <f t="shared" ref="Z39:Z52" si="3">P39+R39+T39+V39+X39</f>
        <v>907099600</v>
      </c>
      <c r="AA39" s="47" t="s">
        <v>115</v>
      </c>
      <c r="AB39" s="28" t="s">
        <v>29</v>
      </c>
      <c r="AC39" s="2"/>
      <c r="AD39" s="3"/>
      <c r="AE39" s="3"/>
    </row>
    <row r="40" spans="1:31" ht="22.5" customHeight="1" x14ac:dyDescent="0.2">
      <c r="A40" s="21"/>
      <c r="B40" s="12"/>
      <c r="C40" s="12"/>
      <c r="D40" s="12"/>
      <c r="E40" s="12"/>
      <c r="F40" s="12"/>
      <c r="G40" s="12"/>
      <c r="H40" s="12"/>
      <c r="I40" s="23"/>
      <c r="J40" s="11"/>
      <c r="K40" s="11"/>
      <c r="L40" s="11" t="s">
        <v>121</v>
      </c>
      <c r="M40" s="28">
        <v>98</v>
      </c>
      <c r="N40" s="28"/>
      <c r="O40" s="28">
        <v>98</v>
      </c>
      <c r="P40" s="26">
        <v>184370900</v>
      </c>
      <c r="Q40" s="28">
        <v>98</v>
      </c>
      <c r="R40" s="26">
        <v>168457800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16">
        <f>O40+Q40+S40+U40+W40</f>
        <v>196</v>
      </c>
      <c r="Z40" s="27">
        <f t="shared" si="3"/>
        <v>352828700</v>
      </c>
      <c r="AA40" s="47" t="s">
        <v>115</v>
      </c>
      <c r="AB40" s="28" t="s">
        <v>29</v>
      </c>
      <c r="AC40" s="2"/>
      <c r="AD40" s="3"/>
      <c r="AE40" s="3"/>
    </row>
    <row r="41" spans="1:31" ht="43.5" customHeight="1" x14ac:dyDescent="0.2">
      <c r="A41" s="21"/>
      <c r="B41" s="12"/>
      <c r="C41" s="12"/>
      <c r="D41" s="12"/>
      <c r="E41" s="12"/>
      <c r="F41" s="12"/>
      <c r="G41" s="12"/>
      <c r="H41" s="12"/>
      <c r="I41" s="11"/>
      <c r="J41" s="38" t="s">
        <v>122</v>
      </c>
      <c r="K41" s="11" t="s">
        <v>110</v>
      </c>
      <c r="L41" s="14" t="s">
        <v>123</v>
      </c>
      <c r="M41" s="28">
        <v>0</v>
      </c>
      <c r="N41" s="28" t="s">
        <v>42</v>
      </c>
      <c r="O41" s="28">
        <v>0</v>
      </c>
      <c r="P41" s="28">
        <v>0</v>
      </c>
      <c r="Q41" s="28">
        <v>0</v>
      </c>
      <c r="R41" s="28">
        <v>0</v>
      </c>
      <c r="S41" s="28">
        <v>16</v>
      </c>
      <c r="T41" s="26">
        <v>85796800</v>
      </c>
      <c r="U41" s="28">
        <v>16</v>
      </c>
      <c r="V41" s="26">
        <v>133000000</v>
      </c>
      <c r="W41" s="28">
        <v>16</v>
      </c>
      <c r="X41" s="26">
        <v>98571000</v>
      </c>
      <c r="Y41" s="16">
        <f>O41+Q41+S41+U41+W41</f>
        <v>48</v>
      </c>
      <c r="Z41" s="27">
        <f t="shared" si="3"/>
        <v>317367800</v>
      </c>
      <c r="AA41" s="47" t="s">
        <v>115</v>
      </c>
      <c r="AB41" s="28" t="s">
        <v>29</v>
      </c>
      <c r="AC41" s="2"/>
      <c r="AD41" s="3"/>
      <c r="AE41" s="3"/>
    </row>
    <row r="42" spans="1:31" ht="45.75" customHeight="1" x14ac:dyDescent="0.2">
      <c r="A42" s="21"/>
      <c r="B42" s="12"/>
      <c r="C42" s="44"/>
      <c r="D42" s="44"/>
      <c r="E42" s="44"/>
      <c r="F42" s="12"/>
      <c r="G42" s="11" t="s">
        <v>124</v>
      </c>
      <c r="H42" s="11" t="s">
        <v>125</v>
      </c>
      <c r="I42" s="45" t="s">
        <v>126</v>
      </c>
      <c r="J42" s="44" t="s">
        <v>127</v>
      </c>
      <c r="K42" s="44" t="s">
        <v>128</v>
      </c>
      <c r="L42" s="44" t="s">
        <v>129</v>
      </c>
      <c r="M42" s="25">
        <v>12</v>
      </c>
      <c r="N42" s="25" t="s">
        <v>99</v>
      </c>
      <c r="O42" s="25">
        <v>60</v>
      </c>
      <c r="P42" s="18">
        <v>36499900</v>
      </c>
      <c r="Q42" s="25">
        <v>80</v>
      </c>
      <c r="R42" s="18">
        <v>33532700</v>
      </c>
      <c r="S42" s="25">
        <v>80</v>
      </c>
      <c r="T42" s="18">
        <v>42645100</v>
      </c>
      <c r="U42" s="25">
        <v>80</v>
      </c>
      <c r="V42" s="18">
        <v>33092100</v>
      </c>
      <c r="W42" s="25">
        <v>80</v>
      </c>
      <c r="X42" s="18">
        <v>58993000</v>
      </c>
      <c r="Y42" s="17">
        <f>O42+Q42+S42+U42+W42</f>
        <v>380</v>
      </c>
      <c r="Z42" s="19">
        <f t="shared" si="3"/>
        <v>204762800</v>
      </c>
      <c r="AA42" s="46" t="s">
        <v>115</v>
      </c>
      <c r="AB42" s="25" t="s">
        <v>29</v>
      </c>
      <c r="AC42" s="2"/>
      <c r="AD42" s="3"/>
      <c r="AE42" s="3"/>
    </row>
    <row r="43" spans="1:31" ht="48" customHeight="1" x14ac:dyDescent="0.2">
      <c r="A43" s="21"/>
      <c r="B43" s="12"/>
      <c r="C43" s="11"/>
      <c r="D43" s="11"/>
      <c r="E43" s="11"/>
      <c r="F43" s="11"/>
      <c r="G43" s="11" t="s">
        <v>130</v>
      </c>
      <c r="H43" s="11" t="s">
        <v>131</v>
      </c>
      <c r="I43" s="45" t="s">
        <v>132</v>
      </c>
      <c r="J43" s="11" t="s">
        <v>133</v>
      </c>
      <c r="K43" s="11" t="s">
        <v>134</v>
      </c>
      <c r="L43" s="44" t="s">
        <v>135</v>
      </c>
      <c r="M43" s="25">
        <v>50</v>
      </c>
      <c r="N43" s="25"/>
      <c r="O43" s="25">
        <v>50</v>
      </c>
      <c r="P43" s="18">
        <v>13026500</v>
      </c>
      <c r="Q43" s="25">
        <v>50</v>
      </c>
      <c r="R43" s="18">
        <v>28688200</v>
      </c>
      <c r="S43" s="25">
        <v>0</v>
      </c>
      <c r="T43" s="18">
        <v>0</v>
      </c>
      <c r="U43" s="25">
        <v>0</v>
      </c>
      <c r="V43" s="18">
        <v>0</v>
      </c>
      <c r="W43" s="25">
        <v>0</v>
      </c>
      <c r="X43" s="18">
        <v>0</v>
      </c>
      <c r="Y43" s="17">
        <f>O43+Q43+S43+U43+W43</f>
        <v>100</v>
      </c>
      <c r="Z43" s="19">
        <f t="shared" si="3"/>
        <v>41714700</v>
      </c>
      <c r="AA43" s="46" t="s">
        <v>136</v>
      </c>
      <c r="AB43" s="25" t="s">
        <v>29</v>
      </c>
      <c r="AC43" s="2"/>
      <c r="AD43" s="3"/>
      <c r="AE43" s="3"/>
    </row>
    <row r="44" spans="1:31" ht="64.5" customHeight="1" x14ac:dyDescent="0.2">
      <c r="A44" s="50"/>
      <c r="B44" s="50"/>
      <c r="C44" s="50"/>
      <c r="D44" s="50"/>
      <c r="E44" s="50"/>
      <c r="F44" s="50"/>
      <c r="G44" s="50"/>
      <c r="H44" s="50"/>
      <c r="I44" s="44"/>
      <c r="J44" s="44" t="s">
        <v>137</v>
      </c>
      <c r="K44" s="44" t="s">
        <v>138</v>
      </c>
      <c r="L44" s="44" t="s">
        <v>139</v>
      </c>
      <c r="M44" s="25">
        <v>0</v>
      </c>
      <c r="N44" s="25" t="s">
        <v>140</v>
      </c>
      <c r="O44" s="25">
        <v>0</v>
      </c>
      <c r="P44" s="18">
        <v>0</v>
      </c>
      <c r="Q44" s="25">
        <v>0</v>
      </c>
      <c r="R44" s="18">
        <v>0</v>
      </c>
      <c r="S44" s="25">
        <v>200</v>
      </c>
      <c r="T44" s="18">
        <v>158623100</v>
      </c>
      <c r="U44" s="25">
        <v>0</v>
      </c>
      <c r="V44" s="18">
        <v>28792100</v>
      </c>
      <c r="W44" s="25">
        <v>450</v>
      </c>
      <c r="X44" s="18">
        <v>150000000</v>
      </c>
      <c r="Y44" s="17">
        <v>450</v>
      </c>
      <c r="Z44" s="19">
        <f t="shared" si="3"/>
        <v>337415200</v>
      </c>
      <c r="AA44" s="46" t="s">
        <v>136</v>
      </c>
      <c r="AB44" s="25" t="s">
        <v>29</v>
      </c>
      <c r="AC44" s="2"/>
      <c r="AD44" s="3"/>
      <c r="AE44" s="3"/>
    </row>
    <row r="45" spans="1:31" ht="74.25" customHeight="1" x14ac:dyDescent="0.2">
      <c r="A45" s="35"/>
      <c r="B45" s="33"/>
      <c r="C45" s="33"/>
      <c r="D45" s="33"/>
      <c r="E45" s="33"/>
      <c r="F45" s="33"/>
      <c r="G45" s="33"/>
      <c r="H45" s="33"/>
      <c r="I45" s="29"/>
      <c r="J45" s="44" t="s">
        <v>141</v>
      </c>
      <c r="K45" s="44" t="s">
        <v>142</v>
      </c>
      <c r="L45" s="44" t="s">
        <v>143</v>
      </c>
      <c r="M45" s="25">
        <v>50</v>
      </c>
      <c r="N45" s="25" t="s">
        <v>140</v>
      </c>
      <c r="O45" s="25">
        <v>50</v>
      </c>
      <c r="P45" s="18">
        <v>12941500</v>
      </c>
      <c r="Q45" s="25">
        <v>50</v>
      </c>
      <c r="R45" s="18">
        <v>13448100</v>
      </c>
      <c r="S45" s="25">
        <v>200</v>
      </c>
      <c r="T45" s="18">
        <v>43533600</v>
      </c>
      <c r="U45" s="25">
        <v>40</v>
      </c>
      <c r="V45" s="18">
        <v>28324200</v>
      </c>
      <c r="W45" s="25">
        <v>450</v>
      </c>
      <c r="X45" s="18">
        <v>150000000</v>
      </c>
      <c r="Y45" s="17">
        <v>450</v>
      </c>
      <c r="Z45" s="19">
        <f t="shared" si="3"/>
        <v>248247400</v>
      </c>
      <c r="AA45" s="46" t="s">
        <v>136</v>
      </c>
      <c r="AB45" s="25" t="s">
        <v>29</v>
      </c>
      <c r="AC45" s="2"/>
      <c r="AD45" s="3"/>
      <c r="AE45" s="3"/>
    </row>
    <row r="46" spans="1:31" ht="54" customHeight="1" x14ac:dyDescent="0.2">
      <c r="A46" s="51"/>
      <c r="B46" s="51"/>
      <c r="C46" s="51"/>
      <c r="D46" s="51"/>
      <c r="E46" s="51"/>
      <c r="F46" s="51"/>
      <c r="G46" s="51"/>
      <c r="H46" s="51"/>
      <c r="I46" s="44"/>
      <c r="J46" s="44" t="s">
        <v>144</v>
      </c>
      <c r="K46" s="44" t="s">
        <v>145</v>
      </c>
      <c r="L46" s="44" t="s">
        <v>146</v>
      </c>
      <c r="M46" s="25">
        <v>0</v>
      </c>
      <c r="N46" s="25" t="s">
        <v>140</v>
      </c>
      <c r="O46" s="25">
        <v>0</v>
      </c>
      <c r="P46" s="18">
        <v>0</v>
      </c>
      <c r="Q46" s="25">
        <v>0</v>
      </c>
      <c r="R46" s="18">
        <v>0</v>
      </c>
      <c r="S46" s="25">
        <v>270</v>
      </c>
      <c r="T46" s="18">
        <v>53830900</v>
      </c>
      <c r="U46" s="25">
        <v>40</v>
      </c>
      <c r="V46" s="18">
        <v>28504200</v>
      </c>
      <c r="W46" s="25">
        <v>350</v>
      </c>
      <c r="X46" s="18">
        <v>79000000</v>
      </c>
      <c r="Y46" s="17">
        <v>350</v>
      </c>
      <c r="Z46" s="19">
        <f t="shared" si="3"/>
        <v>161335100</v>
      </c>
      <c r="AA46" s="46" t="s">
        <v>136</v>
      </c>
      <c r="AB46" s="25" t="s">
        <v>29</v>
      </c>
      <c r="AC46" s="2"/>
      <c r="AD46" s="3"/>
      <c r="AE46" s="3"/>
    </row>
    <row r="47" spans="1:31" ht="57" customHeight="1" x14ac:dyDescent="0.2">
      <c r="A47" s="51"/>
      <c r="B47" s="51"/>
      <c r="C47" s="51"/>
      <c r="D47" s="51"/>
      <c r="E47" s="51"/>
      <c r="F47" s="51"/>
      <c r="G47" s="51"/>
      <c r="H47" s="51"/>
      <c r="I47" s="44"/>
      <c r="J47" s="44" t="s">
        <v>147</v>
      </c>
      <c r="K47" s="32" t="s">
        <v>148</v>
      </c>
      <c r="L47" s="44" t="s">
        <v>149</v>
      </c>
      <c r="M47" s="25">
        <v>0</v>
      </c>
      <c r="N47" s="25" t="s">
        <v>140</v>
      </c>
      <c r="O47" s="25">
        <v>0</v>
      </c>
      <c r="P47" s="18">
        <v>0</v>
      </c>
      <c r="Q47" s="25">
        <v>0</v>
      </c>
      <c r="R47" s="18">
        <v>0</v>
      </c>
      <c r="S47" s="25">
        <v>350</v>
      </c>
      <c r="T47" s="18">
        <v>290842000</v>
      </c>
      <c r="U47" s="25">
        <v>40</v>
      </c>
      <c r="V47" s="18">
        <v>107244200</v>
      </c>
      <c r="W47" s="25">
        <v>450</v>
      </c>
      <c r="X47" s="18">
        <v>345000000</v>
      </c>
      <c r="Y47" s="17">
        <v>450</v>
      </c>
      <c r="Z47" s="19">
        <f t="shared" si="3"/>
        <v>743086200</v>
      </c>
      <c r="AA47" s="46" t="s">
        <v>136</v>
      </c>
      <c r="AB47" s="25" t="s">
        <v>29</v>
      </c>
      <c r="AC47" s="2"/>
      <c r="AD47" s="3"/>
      <c r="AE47" s="3"/>
    </row>
    <row r="48" spans="1:31" ht="67.5" customHeight="1" x14ac:dyDescent="0.2">
      <c r="A48" s="21"/>
      <c r="B48" s="12"/>
      <c r="C48" s="12"/>
      <c r="D48" s="12"/>
      <c r="E48" s="12"/>
      <c r="F48" s="12"/>
      <c r="G48" s="12"/>
      <c r="H48" s="12"/>
      <c r="I48" s="44"/>
      <c r="J48" s="44" t="s">
        <v>150</v>
      </c>
      <c r="K48" s="44" t="s">
        <v>151</v>
      </c>
      <c r="L48" s="44" t="s">
        <v>152</v>
      </c>
      <c r="M48" s="25">
        <v>0</v>
      </c>
      <c r="N48" s="25" t="s">
        <v>140</v>
      </c>
      <c r="O48" s="25">
        <v>0</v>
      </c>
      <c r="P48" s="18">
        <v>0</v>
      </c>
      <c r="Q48" s="25">
        <v>0</v>
      </c>
      <c r="R48" s="18">
        <v>0</v>
      </c>
      <c r="S48" s="25">
        <v>0</v>
      </c>
      <c r="T48" s="18">
        <v>0</v>
      </c>
      <c r="U48" s="25">
        <v>40</v>
      </c>
      <c r="V48" s="18">
        <v>107496300</v>
      </c>
      <c r="W48" s="25">
        <v>0</v>
      </c>
      <c r="X48" s="18">
        <v>0</v>
      </c>
      <c r="Y48" s="17">
        <v>40</v>
      </c>
      <c r="Z48" s="19">
        <f t="shared" si="3"/>
        <v>107496300</v>
      </c>
      <c r="AA48" s="46" t="s">
        <v>136</v>
      </c>
      <c r="AB48" s="25" t="s">
        <v>29</v>
      </c>
      <c r="AC48" s="2"/>
      <c r="AD48" s="3"/>
      <c r="AE48" s="3"/>
    </row>
    <row r="49" spans="1:31" ht="75.75" customHeight="1" x14ac:dyDescent="0.2">
      <c r="A49" s="21"/>
      <c r="B49" s="12"/>
      <c r="C49" s="12"/>
      <c r="D49" s="12"/>
      <c r="E49" s="12"/>
      <c r="F49" s="12"/>
      <c r="G49" s="12"/>
      <c r="H49" s="12"/>
      <c r="I49" s="44"/>
      <c r="J49" s="44" t="s">
        <v>153</v>
      </c>
      <c r="K49" s="44" t="s">
        <v>154</v>
      </c>
      <c r="L49" s="44" t="s">
        <v>155</v>
      </c>
      <c r="M49" s="25">
        <v>0</v>
      </c>
      <c r="N49" s="25" t="s">
        <v>140</v>
      </c>
      <c r="O49" s="25">
        <v>0</v>
      </c>
      <c r="P49" s="18">
        <v>0</v>
      </c>
      <c r="Q49" s="25">
        <v>0</v>
      </c>
      <c r="R49" s="18">
        <v>0</v>
      </c>
      <c r="S49" s="25">
        <v>0</v>
      </c>
      <c r="T49" s="18">
        <v>0</v>
      </c>
      <c r="U49" s="25">
        <v>0</v>
      </c>
      <c r="V49" s="18">
        <v>0</v>
      </c>
      <c r="W49" s="25">
        <v>300</v>
      </c>
      <c r="X49" s="18">
        <v>68000000</v>
      </c>
      <c r="Y49" s="17">
        <v>300</v>
      </c>
      <c r="Z49" s="19">
        <f t="shared" si="3"/>
        <v>68000000</v>
      </c>
      <c r="AA49" s="46" t="s">
        <v>136</v>
      </c>
      <c r="AB49" s="25" t="s">
        <v>29</v>
      </c>
      <c r="AC49" s="2"/>
      <c r="AD49" s="3"/>
      <c r="AE49" s="3"/>
    </row>
    <row r="50" spans="1:31" ht="51" customHeight="1" x14ac:dyDescent="0.2">
      <c r="A50" s="50"/>
      <c r="B50" s="50"/>
      <c r="C50" s="50"/>
      <c r="D50" s="50"/>
      <c r="E50" s="50"/>
      <c r="F50" s="50"/>
      <c r="G50" s="50"/>
      <c r="H50" s="50"/>
      <c r="I50" s="44"/>
      <c r="J50" s="44" t="s">
        <v>156</v>
      </c>
      <c r="K50" s="32" t="s">
        <v>157</v>
      </c>
      <c r="L50" s="44" t="s">
        <v>230</v>
      </c>
      <c r="M50" s="25">
        <v>0</v>
      </c>
      <c r="N50" s="25" t="s">
        <v>140</v>
      </c>
      <c r="O50" s="25">
        <v>0</v>
      </c>
      <c r="P50" s="18">
        <v>0</v>
      </c>
      <c r="Q50" s="25">
        <v>0</v>
      </c>
      <c r="R50" s="18">
        <v>0</v>
      </c>
      <c r="S50" s="25">
        <v>0</v>
      </c>
      <c r="T50" s="18">
        <v>0</v>
      </c>
      <c r="U50" s="25">
        <v>40</v>
      </c>
      <c r="V50" s="18">
        <v>27582200</v>
      </c>
      <c r="W50" s="25">
        <v>300</v>
      </c>
      <c r="X50" s="18">
        <v>75000000</v>
      </c>
      <c r="Y50" s="17">
        <v>300</v>
      </c>
      <c r="Z50" s="19">
        <f t="shared" si="3"/>
        <v>102582200</v>
      </c>
      <c r="AA50" s="46" t="s">
        <v>136</v>
      </c>
      <c r="AB50" s="25" t="s">
        <v>29</v>
      </c>
      <c r="AC50" s="2"/>
      <c r="AD50" s="3"/>
      <c r="AE50" s="3"/>
    </row>
    <row r="51" spans="1:31" ht="60" customHeight="1" x14ac:dyDescent="0.2">
      <c r="A51" s="50"/>
      <c r="B51" s="50"/>
      <c r="C51" s="50"/>
      <c r="D51" s="50"/>
      <c r="E51" s="50"/>
      <c r="F51" s="50"/>
      <c r="G51" s="50"/>
      <c r="H51" s="50"/>
      <c r="I51" s="44"/>
      <c r="J51" s="44" t="s">
        <v>158</v>
      </c>
      <c r="K51" s="44" t="s">
        <v>159</v>
      </c>
      <c r="L51" s="44" t="s">
        <v>231</v>
      </c>
      <c r="M51" s="25">
        <v>0</v>
      </c>
      <c r="N51" s="25" t="s">
        <v>140</v>
      </c>
      <c r="O51" s="25">
        <v>0</v>
      </c>
      <c r="P51" s="18">
        <v>0</v>
      </c>
      <c r="Q51" s="25">
        <v>0</v>
      </c>
      <c r="R51" s="18">
        <v>0</v>
      </c>
      <c r="S51" s="25">
        <v>0</v>
      </c>
      <c r="T51" s="18">
        <v>0</v>
      </c>
      <c r="U51" s="25">
        <v>40</v>
      </c>
      <c r="V51" s="18">
        <v>98682200</v>
      </c>
      <c r="W51" s="25">
        <v>450</v>
      </c>
      <c r="X51" s="18">
        <v>235000000</v>
      </c>
      <c r="Y51" s="17">
        <v>450</v>
      </c>
      <c r="Z51" s="19">
        <f>X51</f>
        <v>235000000</v>
      </c>
      <c r="AA51" s="46" t="s">
        <v>136</v>
      </c>
      <c r="AB51" s="25" t="s">
        <v>29</v>
      </c>
      <c r="AC51" s="2"/>
      <c r="AD51" s="3"/>
      <c r="AE51" s="3"/>
    </row>
    <row r="52" spans="1:31" ht="51.75" customHeight="1" x14ac:dyDescent="0.2">
      <c r="A52" s="52"/>
      <c r="B52" s="12"/>
      <c r="C52" s="12"/>
      <c r="D52" s="12"/>
      <c r="E52" s="12"/>
      <c r="F52" s="12"/>
      <c r="G52" s="12"/>
      <c r="H52" s="12"/>
      <c r="I52" s="44"/>
      <c r="J52" s="44" t="s">
        <v>160</v>
      </c>
      <c r="K52" s="32" t="s">
        <v>161</v>
      </c>
      <c r="L52" s="44" t="s">
        <v>162</v>
      </c>
      <c r="M52" s="25">
        <v>0</v>
      </c>
      <c r="N52" s="25" t="s">
        <v>163</v>
      </c>
      <c r="O52" s="25">
        <v>0</v>
      </c>
      <c r="P52" s="18">
        <v>0</v>
      </c>
      <c r="Q52" s="25">
        <v>0</v>
      </c>
      <c r="R52" s="18">
        <v>0</v>
      </c>
      <c r="S52" s="25">
        <v>0</v>
      </c>
      <c r="T52" s="18">
        <v>0</v>
      </c>
      <c r="U52" s="25">
        <v>40</v>
      </c>
      <c r="V52" s="18">
        <v>43600000</v>
      </c>
      <c r="W52" s="17">
        <v>60</v>
      </c>
      <c r="X52" s="18">
        <v>77380000</v>
      </c>
      <c r="Y52" s="17">
        <v>100</v>
      </c>
      <c r="Z52" s="19">
        <f t="shared" si="3"/>
        <v>120980000</v>
      </c>
      <c r="AA52" s="46" t="s">
        <v>136</v>
      </c>
      <c r="AB52" s="25" t="s">
        <v>29</v>
      </c>
      <c r="AC52" s="2"/>
      <c r="AD52" s="3"/>
      <c r="AE52" s="3"/>
    </row>
    <row r="53" spans="1:31" ht="15" customHeight="1" x14ac:dyDescent="0.2">
      <c r="A53" s="12"/>
      <c r="B53" s="12"/>
      <c r="C53" s="12"/>
      <c r="D53" s="12"/>
      <c r="E53" s="12"/>
      <c r="F53" s="12"/>
      <c r="G53" s="12"/>
      <c r="H53" s="12"/>
      <c r="I53" s="53"/>
      <c r="J53" s="54"/>
      <c r="K53" s="29"/>
      <c r="L53" s="53"/>
      <c r="M53" s="53"/>
      <c r="N53" s="55"/>
      <c r="O53" s="53"/>
      <c r="P53" s="56"/>
      <c r="Q53" s="53"/>
      <c r="R53" s="56"/>
      <c r="S53" s="53"/>
      <c r="T53" s="56"/>
      <c r="U53" s="53"/>
      <c r="V53" s="56"/>
      <c r="W53" s="53"/>
      <c r="X53" s="56"/>
      <c r="Y53" s="53"/>
      <c r="Z53" s="53"/>
      <c r="AA53" s="53"/>
      <c r="AB53" s="53"/>
      <c r="AC53" s="2"/>
      <c r="AD53" s="3"/>
      <c r="AE53" s="3"/>
    </row>
    <row r="54" spans="1:31" ht="54.75" customHeight="1" x14ac:dyDescent="0.2">
      <c r="A54" s="57"/>
      <c r="B54" s="12"/>
      <c r="C54" s="12"/>
      <c r="D54" s="12"/>
      <c r="E54" s="12"/>
      <c r="F54" s="12"/>
      <c r="G54" s="11" t="s">
        <v>164</v>
      </c>
      <c r="H54" s="11" t="s">
        <v>165</v>
      </c>
      <c r="I54" s="45" t="s">
        <v>166</v>
      </c>
      <c r="J54" s="22"/>
      <c r="K54" s="22"/>
      <c r="L54" s="44" t="s">
        <v>167</v>
      </c>
      <c r="M54" s="25">
        <v>40</v>
      </c>
      <c r="N54" s="25" t="s">
        <v>168</v>
      </c>
      <c r="O54" s="25">
        <v>40</v>
      </c>
      <c r="P54" s="18">
        <v>11287200</v>
      </c>
      <c r="Q54" s="25">
        <v>40</v>
      </c>
      <c r="R54" s="18">
        <v>12656100</v>
      </c>
      <c r="S54" s="25">
        <v>0</v>
      </c>
      <c r="T54" s="18">
        <v>0</v>
      </c>
      <c r="U54" s="25">
        <v>0</v>
      </c>
      <c r="V54" s="18">
        <v>0</v>
      </c>
      <c r="W54" s="25">
        <v>0</v>
      </c>
      <c r="X54" s="18">
        <v>0</v>
      </c>
      <c r="Y54" s="17">
        <f t="shared" ref="Y54:Z56" si="4">O54+Q54+S54+U54+W54</f>
        <v>80</v>
      </c>
      <c r="Z54" s="19">
        <f t="shared" si="4"/>
        <v>23943300</v>
      </c>
      <c r="AA54" s="46" t="s">
        <v>136</v>
      </c>
      <c r="AB54" s="25" t="s">
        <v>29</v>
      </c>
      <c r="AC54" s="2"/>
      <c r="AD54" s="3"/>
      <c r="AE54" s="3"/>
    </row>
    <row r="55" spans="1:31" ht="32.25" customHeight="1" x14ac:dyDescent="0.2">
      <c r="A55" s="51"/>
      <c r="B55" s="51"/>
      <c r="C55" s="51"/>
      <c r="D55" s="51"/>
      <c r="E55" s="51"/>
      <c r="F55" s="51"/>
      <c r="G55" s="51"/>
      <c r="H55" s="51"/>
      <c r="I55" s="29"/>
      <c r="J55" s="30"/>
      <c r="K55" s="29"/>
      <c r="L55" s="44" t="s">
        <v>169</v>
      </c>
      <c r="M55" s="25">
        <v>40</v>
      </c>
      <c r="N55" s="25" t="s">
        <v>168</v>
      </c>
      <c r="O55" s="25">
        <v>40</v>
      </c>
      <c r="P55" s="18">
        <v>11261200</v>
      </c>
      <c r="Q55" s="25">
        <v>0</v>
      </c>
      <c r="R55" s="18">
        <v>0</v>
      </c>
      <c r="S55" s="25">
        <v>0</v>
      </c>
      <c r="T55" s="18">
        <v>0</v>
      </c>
      <c r="U55" s="25">
        <v>0</v>
      </c>
      <c r="V55" s="18">
        <v>0</v>
      </c>
      <c r="W55" s="25">
        <v>0</v>
      </c>
      <c r="X55" s="18">
        <v>0</v>
      </c>
      <c r="Y55" s="17">
        <f t="shared" si="4"/>
        <v>40</v>
      </c>
      <c r="Z55" s="19">
        <f t="shared" si="4"/>
        <v>11261200</v>
      </c>
      <c r="AA55" s="46" t="s">
        <v>136</v>
      </c>
      <c r="AB55" s="25" t="s">
        <v>29</v>
      </c>
      <c r="AC55" s="2"/>
      <c r="AD55" s="3"/>
      <c r="AE55" s="3"/>
    </row>
    <row r="56" spans="1:31" ht="32.25" customHeight="1" x14ac:dyDescent="0.2">
      <c r="A56" s="51"/>
      <c r="B56" s="51"/>
      <c r="C56" s="51"/>
      <c r="D56" s="51"/>
      <c r="E56" s="51"/>
      <c r="F56" s="51"/>
      <c r="G56" s="51"/>
      <c r="H56" s="51"/>
      <c r="I56" s="29"/>
      <c r="J56" s="30"/>
      <c r="K56" s="29"/>
      <c r="L56" s="44" t="s">
        <v>170</v>
      </c>
      <c r="M56" s="25">
        <v>0</v>
      </c>
      <c r="N56" s="25" t="s">
        <v>99</v>
      </c>
      <c r="O56" s="25">
        <v>40</v>
      </c>
      <c r="P56" s="18">
        <v>23598600</v>
      </c>
      <c r="Q56" s="25">
        <v>40</v>
      </c>
      <c r="R56" s="18">
        <v>37379300</v>
      </c>
      <c r="S56" s="25">
        <v>0</v>
      </c>
      <c r="T56" s="18">
        <v>0</v>
      </c>
      <c r="U56" s="25">
        <v>0</v>
      </c>
      <c r="V56" s="18">
        <v>0</v>
      </c>
      <c r="W56" s="25">
        <v>0</v>
      </c>
      <c r="X56" s="18">
        <v>0</v>
      </c>
      <c r="Y56" s="17">
        <f t="shared" si="4"/>
        <v>80</v>
      </c>
      <c r="Z56" s="19">
        <f t="shared" si="4"/>
        <v>60977900</v>
      </c>
      <c r="AA56" s="46" t="s">
        <v>136</v>
      </c>
      <c r="AB56" s="25" t="s">
        <v>29</v>
      </c>
      <c r="AC56" s="2"/>
      <c r="AD56" s="3"/>
      <c r="AE56" s="3"/>
    </row>
    <row r="57" spans="1:31" ht="15" customHeight="1" x14ac:dyDescent="0.2">
      <c r="A57" s="51"/>
      <c r="B57" s="51"/>
      <c r="C57" s="51"/>
      <c r="D57" s="51"/>
      <c r="E57" s="51"/>
      <c r="F57" s="51"/>
      <c r="G57" s="51"/>
      <c r="H57" s="51"/>
      <c r="I57" s="29"/>
      <c r="J57" s="30"/>
      <c r="K57" s="29"/>
      <c r="L57" s="54"/>
      <c r="M57" s="58"/>
      <c r="N57" s="54"/>
      <c r="O57" s="56"/>
      <c r="P57" s="54"/>
      <c r="Q57" s="56"/>
      <c r="R57" s="54"/>
      <c r="S57" s="56"/>
      <c r="T57" s="54"/>
      <c r="U57" s="56"/>
      <c r="V57" s="54"/>
      <c r="W57" s="56"/>
      <c r="X57" s="53"/>
      <c r="Y57" s="59"/>
      <c r="Z57" s="60"/>
      <c r="AA57" s="54"/>
      <c r="AB57" s="2"/>
      <c r="AC57" s="3"/>
      <c r="AD57" s="3"/>
    </row>
    <row r="58" spans="1:31" ht="90.75" customHeight="1" x14ac:dyDescent="0.2">
      <c r="A58" s="21"/>
      <c r="B58" s="44"/>
      <c r="C58" s="44"/>
      <c r="D58" s="44"/>
      <c r="E58" s="44"/>
      <c r="F58" s="32"/>
      <c r="G58" s="44" t="s">
        <v>171</v>
      </c>
      <c r="H58" s="44" t="s">
        <v>172</v>
      </c>
      <c r="I58" s="45" t="s">
        <v>173</v>
      </c>
      <c r="J58" s="44" t="s">
        <v>174</v>
      </c>
      <c r="K58" s="44" t="s">
        <v>463</v>
      </c>
      <c r="L58" s="44" t="s">
        <v>175</v>
      </c>
      <c r="M58" s="25">
        <v>47</v>
      </c>
      <c r="N58" s="25" t="s">
        <v>140</v>
      </c>
      <c r="O58" s="25">
        <v>47</v>
      </c>
      <c r="P58" s="18">
        <v>79059000</v>
      </c>
      <c r="Q58" s="25">
        <v>200</v>
      </c>
      <c r="R58" s="18">
        <v>47469000</v>
      </c>
      <c r="S58" s="25">
        <v>200</v>
      </c>
      <c r="T58" s="18">
        <v>131488100</v>
      </c>
      <c r="U58" s="25">
        <v>40</v>
      </c>
      <c r="V58" s="18">
        <v>78560100</v>
      </c>
      <c r="W58" s="25">
        <v>0</v>
      </c>
      <c r="X58" s="18">
        <v>147786700</v>
      </c>
      <c r="Y58" s="17">
        <f>O58+Q58+S58+U58+W58</f>
        <v>487</v>
      </c>
      <c r="Z58" s="19">
        <f>P58+R58+T58+V58+X58</f>
        <v>484362900</v>
      </c>
      <c r="AA58" s="46" t="s">
        <v>176</v>
      </c>
      <c r="AB58" s="25" t="s">
        <v>29</v>
      </c>
      <c r="AC58" s="3"/>
      <c r="AD58" s="3"/>
    </row>
    <row r="59" spans="1:31" ht="38.25" customHeight="1" x14ac:dyDescent="0.2">
      <c r="A59" s="21"/>
      <c r="B59" s="62"/>
      <c r="C59" s="29"/>
      <c r="D59" s="54"/>
      <c r="E59" s="29"/>
      <c r="F59" s="29"/>
      <c r="G59" s="12"/>
      <c r="H59" s="12"/>
      <c r="I59" s="44"/>
      <c r="J59" s="44" t="s">
        <v>177</v>
      </c>
      <c r="K59" s="44" t="s">
        <v>464</v>
      </c>
      <c r="L59" s="44" t="s">
        <v>178</v>
      </c>
      <c r="M59" s="25">
        <v>0</v>
      </c>
      <c r="N59" s="25" t="s">
        <v>179</v>
      </c>
      <c r="O59" s="25">
        <v>0</v>
      </c>
      <c r="P59" s="18">
        <v>0</v>
      </c>
      <c r="Q59" s="25">
        <v>0</v>
      </c>
      <c r="R59" s="18">
        <v>0</v>
      </c>
      <c r="S59" s="25">
        <v>0</v>
      </c>
      <c r="T59" s="18">
        <v>0</v>
      </c>
      <c r="U59" s="25">
        <v>210</v>
      </c>
      <c r="V59" s="18">
        <v>28212100</v>
      </c>
      <c r="W59" s="25">
        <v>790</v>
      </c>
      <c r="X59" s="18">
        <v>100000000</v>
      </c>
      <c r="Y59" s="17">
        <v>1000</v>
      </c>
      <c r="Z59" s="19">
        <f>P59+R59+T59+V59+X59</f>
        <v>128212100</v>
      </c>
      <c r="AA59" s="46" t="s">
        <v>176</v>
      </c>
      <c r="AB59" s="25" t="s">
        <v>29</v>
      </c>
      <c r="AC59" s="3"/>
      <c r="AD59" s="3"/>
    </row>
    <row r="60" spans="1:31" ht="15" customHeight="1" x14ac:dyDescent="0.2">
      <c r="A60" s="35"/>
      <c r="B60" s="33"/>
      <c r="C60" s="33"/>
      <c r="D60" s="33"/>
      <c r="E60" s="33"/>
      <c r="F60" s="33"/>
      <c r="G60" s="33"/>
      <c r="H60" s="33"/>
      <c r="I60" s="29"/>
      <c r="J60" s="30"/>
      <c r="K60" s="29"/>
      <c r="L60" s="29"/>
      <c r="M60" s="55"/>
      <c r="N60" s="55"/>
      <c r="O60" s="55"/>
      <c r="P60" s="63"/>
      <c r="Q60" s="55"/>
      <c r="R60" s="63"/>
      <c r="S60" s="55"/>
      <c r="T60" s="63"/>
      <c r="U60" s="55"/>
      <c r="V60" s="63"/>
      <c r="W60" s="55"/>
      <c r="X60" s="63"/>
      <c r="Y60" s="55"/>
      <c r="Z60" s="29"/>
      <c r="AA60" s="29"/>
      <c r="AB60" s="29"/>
      <c r="AC60" s="3"/>
      <c r="AD60" s="3"/>
    </row>
    <row r="61" spans="1:31" ht="37.5" customHeight="1" x14ac:dyDescent="0.2">
      <c r="A61" s="21"/>
      <c r="B61" s="44"/>
      <c r="C61" s="44"/>
      <c r="D61" s="44"/>
      <c r="E61" s="44"/>
      <c r="F61" s="32"/>
      <c r="G61" s="44" t="s">
        <v>180</v>
      </c>
      <c r="H61" s="44" t="s">
        <v>181</v>
      </c>
      <c r="I61" s="45" t="s">
        <v>182</v>
      </c>
      <c r="J61" s="44" t="s">
        <v>183</v>
      </c>
      <c r="K61" s="44" t="s">
        <v>184</v>
      </c>
      <c r="L61" s="44" t="s">
        <v>185</v>
      </c>
      <c r="M61" s="25">
        <v>0</v>
      </c>
      <c r="N61" s="25" t="s">
        <v>168</v>
      </c>
      <c r="O61" s="25">
        <v>0</v>
      </c>
      <c r="P61" s="18">
        <v>0</v>
      </c>
      <c r="Q61" s="25">
        <v>0</v>
      </c>
      <c r="R61" s="18">
        <v>0</v>
      </c>
      <c r="S61" s="25">
        <v>50</v>
      </c>
      <c r="T61" s="18">
        <v>53119200</v>
      </c>
      <c r="U61" s="25">
        <v>40</v>
      </c>
      <c r="V61" s="18">
        <v>48052100</v>
      </c>
      <c r="W61" s="25">
        <v>100</v>
      </c>
      <c r="X61" s="18">
        <v>100000000</v>
      </c>
      <c r="Y61" s="17">
        <f>O61+Q61+S61+U61+W61</f>
        <v>190</v>
      </c>
      <c r="Z61" s="19">
        <f>P61+R61+T61+V61+X61</f>
        <v>201171300</v>
      </c>
      <c r="AA61" s="46" t="s">
        <v>176</v>
      </c>
      <c r="AB61" s="25" t="s">
        <v>29</v>
      </c>
      <c r="AC61" s="3"/>
      <c r="AD61" s="3"/>
    </row>
    <row r="62" spans="1:31" ht="25.5" customHeight="1" x14ac:dyDescent="0.2">
      <c r="A62" s="21"/>
      <c r="B62" s="12"/>
      <c r="C62" s="12"/>
      <c r="D62" s="12"/>
      <c r="E62" s="12"/>
      <c r="F62" s="12"/>
      <c r="G62" s="12"/>
      <c r="H62" s="12"/>
      <c r="I62" s="44"/>
      <c r="J62" s="44" t="s">
        <v>186</v>
      </c>
      <c r="K62" s="44" t="s">
        <v>184</v>
      </c>
      <c r="L62" s="44" t="s">
        <v>170</v>
      </c>
      <c r="M62" s="25">
        <v>0</v>
      </c>
      <c r="N62" s="25" t="s">
        <v>99</v>
      </c>
      <c r="O62" s="25">
        <v>0</v>
      </c>
      <c r="P62" s="18">
        <v>0</v>
      </c>
      <c r="Q62" s="25">
        <v>0</v>
      </c>
      <c r="R62" s="18">
        <v>0</v>
      </c>
      <c r="S62" s="25">
        <v>40</v>
      </c>
      <c r="T62" s="18">
        <v>24023200</v>
      </c>
      <c r="U62" s="25">
        <v>40</v>
      </c>
      <c r="V62" s="18">
        <v>44372100</v>
      </c>
      <c r="W62" s="25">
        <v>50</v>
      </c>
      <c r="X62" s="18">
        <v>100000000</v>
      </c>
      <c r="Y62" s="17">
        <f>O62+Q62+S62+U62+W62</f>
        <v>130</v>
      </c>
      <c r="Z62" s="19">
        <f>P62+R62+T62+V62+X62</f>
        <v>168395300</v>
      </c>
      <c r="AA62" s="46" t="s">
        <v>176</v>
      </c>
      <c r="AB62" s="25" t="s">
        <v>29</v>
      </c>
      <c r="AC62" s="3"/>
      <c r="AD62" s="3"/>
    </row>
    <row r="63" spans="1:31" ht="15" customHeight="1" x14ac:dyDescent="0.2">
      <c r="A63" s="35"/>
      <c r="B63" s="33"/>
      <c r="C63" s="33"/>
      <c r="D63" s="33"/>
      <c r="E63" s="33"/>
      <c r="F63" s="33"/>
      <c r="G63" s="33"/>
      <c r="H63" s="33"/>
      <c r="I63" s="29"/>
      <c r="J63" s="30"/>
      <c r="K63" s="29"/>
      <c r="L63" s="29"/>
      <c r="M63" s="55"/>
      <c r="N63" s="55"/>
      <c r="O63" s="55"/>
      <c r="P63" s="63"/>
      <c r="Q63" s="55"/>
      <c r="R63" s="63"/>
      <c r="S63" s="55"/>
      <c r="T63" s="63"/>
      <c r="U63" s="55"/>
      <c r="V63" s="63"/>
      <c r="W63" s="55"/>
      <c r="X63" s="63"/>
      <c r="Y63" s="55"/>
      <c r="Z63" s="29"/>
      <c r="AA63" s="29"/>
      <c r="AB63" s="29"/>
      <c r="AC63" s="3"/>
      <c r="AD63" s="3"/>
    </row>
    <row r="64" spans="1:31" ht="38.25" customHeight="1" x14ac:dyDescent="0.2">
      <c r="A64" s="21"/>
      <c r="B64" s="12"/>
      <c r="C64" s="34"/>
      <c r="D64" s="34"/>
      <c r="E64" s="34"/>
      <c r="F64" s="12"/>
      <c r="G64" s="11" t="s">
        <v>187</v>
      </c>
      <c r="H64" s="11" t="s">
        <v>188</v>
      </c>
      <c r="I64" s="45" t="s">
        <v>189</v>
      </c>
      <c r="J64" s="44" t="s">
        <v>190</v>
      </c>
      <c r="K64" s="44" t="s">
        <v>465</v>
      </c>
      <c r="L64" s="44" t="s">
        <v>192</v>
      </c>
      <c r="M64" s="25">
        <v>0</v>
      </c>
      <c r="N64" s="25" t="s">
        <v>71</v>
      </c>
      <c r="O64" s="25">
        <v>0</v>
      </c>
      <c r="P64" s="18">
        <v>0</v>
      </c>
      <c r="Q64" s="25">
        <v>0</v>
      </c>
      <c r="R64" s="18">
        <v>0</v>
      </c>
      <c r="S64" s="25">
        <v>0</v>
      </c>
      <c r="T64" s="18">
        <v>0</v>
      </c>
      <c r="U64" s="25">
        <v>6</v>
      </c>
      <c r="V64" s="18">
        <v>30967100</v>
      </c>
      <c r="W64" s="25">
        <v>20</v>
      </c>
      <c r="X64" s="18">
        <v>250000000</v>
      </c>
      <c r="Y64" s="17">
        <f>O64+Q64+S64+U64+W64</f>
        <v>26</v>
      </c>
      <c r="Z64" s="19">
        <f>P64+R64+T64+V64+X64</f>
        <v>280967100</v>
      </c>
      <c r="AA64" s="47" t="s">
        <v>176</v>
      </c>
      <c r="AB64" s="25" t="s">
        <v>29</v>
      </c>
      <c r="AC64" s="3"/>
      <c r="AD64" s="3"/>
    </row>
    <row r="65" spans="1:31" ht="12.75" customHeight="1" x14ac:dyDescent="0.2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6"/>
      <c r="N65" s="66"/>
      <c r="O65" s="65"/>
      <c r="P65" s="67"/>
      <c r="Q65" s="65"/>
      <c r="R65" s="67"/>
      <c r="S65" s="65"/>
      <c r="T65" s="67"/>
      <c r="U65" s="65"/>
      <c r="V65" s="67"/>
      <c r="W65" s="65"/>
      <c r="X65" s="67"/>
      <c r="Y65" s="68"/>
      <c r="Z65" s="65"/>
      <c r="AA65" s="69"/>
      <c r="AB65" s="65"/>
      <c r="AC65" s="2"/>
      <c r="AD65" s="3"/>
      <c r="AE65" s="3"/>
    </row>
    <row r="66" spans="1:31" ht="69.75" customHeight="1" x14ac:dyDescent="0.2">
      <c r="A66" s="9" t="s">
        <v>104</v>
      </c>
      <c r="B66" s="11" t="s">
        <v>193</v>
      </c>
      <c r="C66" s="11" t="s">
        <v>194</v>
      </c>
      <c r="D66" s="11" t="s">
        <v>195</v>
      </c>
      <c r="E66" s="44" t="s">
        <v>196</v>
      </c>
      <c r="F66" s="11" t="s">
        <v>197</v>
      </c>
      <c r="G66" s="11" t="s">
        <v>198</v>
      </c>
      <c r="H66" s="11" t="s">
        <v>199</v>
      </c>
      <c r="I66" s="45" t="s">
        <v>200</v>
      </c>
      <c r="J66" s="44" t="s">
        <v>201</v>
      </c>
      <c r="K66" s="44" t="s">
        <v>445</v>
      </c>
      <c r="L66" s="44" t="s">
        <v>202</v>
      </c>
      <c r="M66" s="25">
        <v>0</v>
      </c>
      <c r="N66" s="25" t="s">
        <v>168</v>
      </c>
      <c r="O66" s="25">
        <v>0</v>
      </c>
      <c r="P66" s="18">
        <v>11433400</v>
      </c>
      <c r="Q66" s="25">
        <v>0</v>
      </c>
      <c r="R66" s="18">
        <v>0</v>
      </c>
      <c r="S66" s="25">
        <v>0</v>
      </c>
      <c r="T66" s="18">
        <v>0</v>
      </c>
      <c r="U66" s="25">
        <v>0</v>
      </c>
      <c r="V66" s="18">
        <v>0</v>
      </c>
      <c r="W66" s="25">
        <v>0</v>
      </c>
      <c r="X66" s="18">
        <v>0</v>
      </c>
      <c r="Y66" s="17">
        <f t="shared" ref="Y66:Z71" si="5">O66+Q66+S66+U66+W66</f>
        <v>0</v>
      </c>
      <c r="Z66" s="19">
        <f t="shared" si="5"/>
        <v>11433400</v>
      </c>
      <c r="AA66" s="46" t="s">
        <v>203</v>
      </c>
      <c r="AB66" s="25" t="s">
        <v>29</v>
      </c>
      <c r="AC66" s="2"/>
      <c r="AD66" s="3"/>
      <c r="AE66" s="3"/>
    </row>
    <row r="67" spans="1:31" ht="35.25" customHeight="1" x14ac:dyDescent="0.2">
      <c r="A67" s="21"/>
      <c r="B67" s="12"/>
      <c r="C67" s="12"/>
      <c r="D67" s="12"/>
      <c r="E67" s="12"/>
      <c r="F67" s="12"/>
      <c r="G67" s="12"/>
      <c r="H67" s="12"/>
      <c r="I67" s="44"/>
      <c r="J67" s="44" t="s">
        <v>186</v>
      </c>
      <c r="K67" s="44" t="s">
        <v>440</v>
      </c>
      <c r="L67" s="44" t="s">
        <v>204</v>
      </c>
      <c r="M67" s="25">
        <v>10</v>
      </c>
      <c r="N67" s="25" t="s">
        <v>99</v>
      </c>
      <c r="O67" s="25">
        <v>60</v>
      </c>
      <c r="P67" s="18">
        <v>51118600</v>
      </c>
      <c r="Q67" s="25">
        <v>80</v>
      </c>
      <c r="R67" s="18">
        <v>44232200</v>
      </c>
      <c r="S67" s="25">
        <v>80</v>
      </c>
      <c r="T67" s="18">
        <v>50221600</v>
      </c>
      <c r="U67" s="25">
        <v>80</v>
      </c>
      <c r="V67" s="18">
        <v>44642100</v>
      </c>
      <c r="W67" s="25">
        <v>80</v>
      </c>
      <c r="X67" s="18">
        <v>61631100</v>
      </c>
      <c r="Y67" s="17">
        <f t="shared" si="5"/>
        <v>380</v>
      </c>
      <c r="Z67" s="19">
        <f t="shared" si="5"/>
        <v>251845600</v>
      </c>
      <c r="AA67" s="46" t="s">
        <v>203</v>
      </c>
      <c r="AB67" s="25" t="s">
        <v>29</v>
      </c>
      <c r="AC67" s="2"/>
      <c r="AD67" s="3"/>
      <c r="AE67" s="3"/>
    </row>
    <row r="68" spans="1:31" ht="24" customHeight="1" x14ac:dyDescent="0.2">
      <c r="A68" s="12"/>
      <c r="B68" s="12"/>
      <c r="C68" s="12"/>
      <c r="D68" s="12"/>
      <c r="E68" s="12"/>
      <c r="F68" s="12"/>
      <c r="G68" s="12"/>
      <c r="H68" s="12"/>
      <c r="I68" s="44"/>
      <c r="J68" s="32" t="s">
        <v>205</v>
      </c>
      <c r="K68" s="32" t="s">
        <v>206</v>
      </c>
      <c r="L68" s="44" t="s">
        <v>207</v>
      </c>
      <c r="M68" s="25">
        <v>40</v>
      </c>
      <c r="N68" s="25" t="s">
        <v>168</v>
      </c>
      <c r="O68" s="25">
        <v>40</v>
      </c>
      <c r="P68" s="18">
        <v>11444700</v>
      </c>
      <c r="Q68" s="25">
        <v>40</v>
      </c>
      <c r="R68" s="18">
        <v>23776500</v>
      </c>
      <c r="S68" s="25">
        <v>0</v>
      </c>
      <c r="T68" s="18">
        <v>0</v>
      </c>
      <c r="U68" s="25">
        <v>0</v>
      </c>
      <c r="V68" s="18">
        <v>0</v>
      </c>
      <c r="W68" s="25">
        <v>0</v>
      </c>
      <c r="X68" s="18">
        <v>0</v>
      </c>
      <c r="Y68" s="17">
        <f t="shared" si="5"/>
        <v>80</v>
      </c>
      <c r="Z68" s="19">
        <f t="shared" si="5"/>
        <v>35221200</v>
      </c>
      <c r="AA68" s="46" t="s">
        <v>203</v>
      </c>
      <c r="AB68" s="25" t="s">
        <v>29</v>
      </c>
      <c r="AC68" s="2"/>
      <c r="AD68" s="3"/>
      <c r="AE68" s="3"/>
    </row>
    <row r="69" spans="1:31" ht="44.25" customHeight="1" x14ac:dyDescent="0.2">
      <c r="A69" s="12"/>
      <c r="B69" s="12"/>
      <c r="C69" s="12"/>
      <c r="D69" s="12"/>
      <c r="E69" s="12"/>
      <c r="F69" s="12"/>
      <c r="G69" s="12"/>
      <c r="H69" s="12"/>
      <c r="I69" s="44"/>
      <c r="J69" s="32" t="s">
        <v>441</v>
      </c>
      <c r="K69" s="44" t="s">
        <v>442</v>
      </c>
      <c r="L69" s="44" t="s">
        <v>208</v>
      </c>
      <c r="M69" s="25">
        <v>12</v>
      </c>
      <c r="N69" s="25" t="s">
        <v>168</v>
      </c>
      <c r="O69" s="25">
        <v>12</v>
      </c>
      <c r="P69" s="18">
        <v>16960000</v>
      </c>
      <c r="Q69" s="25">
        <v>12</v>
      </c>
      <c r="R69" s="18">
        <v>33006600</v>
      </c>
      <c r="S69" s="25">
        <v>12</v>
      </c>
      <c r="T69" s="18">
        <v>35415200</v>
      </c>
      <c r="U69" s="25">
        <v>12</v>
      </c>
      <c r="V69" s="18">
        <v>39321300</v>
      </c>
      <c r="W69" s="25">
        <v>12</v>
      </c>
      <c r="X69" s="18">
        <v>63787900</v>
      </c>
      <c r="Y69" s="17">
        <f t="shared" si="5"/>
        <v>60</v>
      </c>
      <c r="Z69" s="19">
        <f t="shared" si="5"/>
        <v>188491000</v>
      </c>
      <c r="AA69" s="46" t="s">
        <v>203</v>
      </c>
      <c r="AB69" s="25" t="s">
        <v>29</v>
      </c>
      <c r="AC69" s="2"/>
      <c r="AD69" s="3"/>
      <c r="AE69" s="3"/>
    </row>
    <row r="70" spans="1:31" ht="53.25" customHeight="1" x14ac:dyDescent="0.2">
      <c r="A70" s="12"/>
      <c r="B70" s="12"/>
      <c r="C70" s="12"/>
      <c r="D70" s="12"/>
      <c r="E70" s="12"/>
      <c r="F70" s="12"/>
      <c r="G70" s="12"/>
      <c r="H70" s="12"/>
      <c r="I70" s="44"/>
      <c r="J70" s="44" t="s">
        <v>443</v>
      </c>
      <c r="K70" s="44" t="s">
        <v>209</v>
      </c>
      <c r="L70" s="44" t="s">
        <v>210</v>
      </c>
      <c r="M70" s="25">
        <v>0</v>
      </c>
      <c r="N70" s="25" t="s">
        <v>168</v>
      </c>
      <c r="O70" s="25">
        <v>0</v>
      </c>
      <c r="P70" s="18">
        <v>0</v>
      </c>
      <c r="Q70" s="25">
        <v>0</v>
      </c>
      <c r="R70" s="18">
        <v>0</v>
      </c>
      <c r="S70" s="25">
        <v>50</v>
      </c>
      <c r="T70" s="18">
        <v>29884200</v>
      </c>
      <c r="U70" s="25">
        <v>40</v>
      </c>
      <c r="V70" s="18">
        <v>37601300</v>
      </c>
      <c r="W70" s="25">
        <v>50</v>
      </c>
      <c r="X70" s="18">
        <v>69822900</v>
      </c>
      <c r="Y70" s="17">
        <f t="shared" si="5"/>
        <v>140</v>
      </c>
      <c r="Z70" s="19">
        <f t="shared" si="5"/>
        <v>137308400</v>
      </c>
      <c r="AA70" s="46" t="s">
        <v>203</v>
      </c>
      <c r="AB70" s="25" t="s">
        <v>29</v>
      </c>
      <c r="AC70" s="2"/>
      <c r="AD70" s="3"/>
      <c r="AE70" s="3"/>
    </row>
    <row r="71" spans="1:31" ht="45" customHeight="1" x14ac:dyDescent="0.2">
      <c r="A71" s="21"/>
      <c r="B71" s="12"/>
      <c r="C71" s="12"/>
      <c r="D71" s="12"/>
      <c r="E71" s="12"/>
      <c r="F71" s="12"/>
      <c r="G71" s="12"/>
      <c r="H71" s="12"/>
      <c r="I71" s="44"/>
      <c r="J71" s="44" t="s">
        <v>444</v>
      </c>
      <c r="K71" s="44" t="s">
        <v>211</v>
      </c>
      <c r="L71" s="44" t="s">
        <v>212</v>
      </c>
      <c r="M71" s="25">
        <v>0</v>
      </c>
      <c r="N71" s="25" t="s">
        <v>140</v>
      </c>
      <c r="O71" s="25">
        <v>0</v>
      </c>
      <c r="P71" s="18">
        <v>0</v>
      </c>
      <c r="Q71" s="25">
        <v>0</v>
      </c>
      <c r="R71" s="18">
        <v>0</v>
      </c>
      <c r="S71" s="25">
        <v>132</v>
      </c>
      <c r="T71" s="18">
        <v>77814300</v>
      </c>
      <c r="U71" s="25">
        <v>0</v>
      </c>
      <c r="V71" s="18">
        <v>110516300</v>
      </c>
      <c r="W71" s="25">
        <v>0</v>
      </c>
      <c r="X71" s="18">
        <v>147786700</v>
      </c>
      <c r="Y71" s="17">
        <f t="shared" si="5"/>
        <v>132</v>
      </c>
      <c r="Z71" s="19">
        <f t="shared" si="5"/>
        <v>336117300</v>
      </c>
      <c r="AA71" s="46" t="s">
        <v>203</v>
      </c>
      <c r="AB71" s="25" t="s">
        <v>29</v>
      </c>
      <c r="AC71" s="2"/>
      <c r="AD71" s="3"/>
      <c r="AE71" s="3"/>
    </row>
    <row r="72" spans="1:31" ht="14.25" customHeight="1" x14ac:dyDescent="0.2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2"/>
      <c r="AD72" s="3"/>
      <c r="AE72" s="3"/>
    </row>
    <row r="73" spans="1:31" ht="14.25" customHeight="1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4"/>
      <c r="N73" s="74"/>
      <c r="O73" s="73"/>
      <c r="P73" s="74"/>
      <c r="Q73" s="73"/>
      <c r="R73" s="74"/>
      <c r="S73" s="73"/>
      <c r="T73" s="74"/>
      <c r="U73" s="73"/>
      <c r="V73" s="74"/>
      <c r="W73" s="73"/>
      <c r="X73" s="74"/>
      <c r="Y73" s="73"/>
      <c r="Z73" s="73"/>
      <c r="AA73" s="73"/>
      <c r="AB73" s="73"/>
      <c r="AC73" s="75"/>
      <c r="AD73" s="3"/>
      <c r="AE73" s="3"/>
    </row>
    <row r="74" spans="1:31" ht="14.25" customHeight="1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  <c r="N74" s="74"/>
      <c r="O74" s="73"/>
      <c r="P74" s="74"/>
      <c r="Q74" s="73"/>
      <c r="R74" s="74"/>
      <c r="S74" s="73"/>
      <c r="T74" s="74"/>
      <c r="U74" s="73"/>
      <c r="V74" s="74"/>
      <c r="W74" s="353" t="s">
        <v>304</v>
      </c>
      <c r="X74" s="353"/>
      <c r="Y74" s="353"/>
      <c r="Z74" s="353"/>
      <c r="AA74" s="353"/>
      <c r="AB74" s="353"/>
      <c r="AC74" s="75"/>
      <c r="AD74" s="3"/>
      <c r="AE74" s="3"/>
    </row>
    <row r="75" spans="1:31" ht="14.25" customHeight="1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4"/>
      <c r="N75" s="74"/>
      <c r="O75" s="73"/>
      <c r="P75" s="74"/>
      <c r="Q75" s="73"/>
      <c r="R75" s="74"/>
      <c r="S75" s="73"/>
      <c r="T75" s="74"/>
      <c r="U75" s="73"/>
      <c r="V75" s="74"/>
      <c r="W75" s="353" t="s">
        <v>214</v>
      </c>
      <c r="X75" s="353"/>
      <c r="Y75" s="353"/>
      <c r="Z75" s="353"/>
      <c r="AA75" s="353"/>
      <c r="AB75" s="353"/>
      <c r="AC75" s="75"/>
      <c r="AD75" s="3"/>
      <c r="AE75" s="3"/>
    </row>
    <row r="76" spans="1:31" ht="14.25" customHeight="1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4"/>
      <c r="O76" s="73"/>
      <c r="P76" s="74"/>
      <c r="Q76" s="73"/>
      <c r="R76" s="74"/>
      <c r="S76" s="73"/>
      <c r="T76" s="74"/>
      <c r="U76" s="73"/>
      <c r="V76" s="74"/>
      <c r="W76" s="353" t="s">
        <v>215</v>
      </c>
      <c r="X76" s="353"/>
      <c r="Y76" s="353"/>
      <c r="Z76" s="353"/>
      <c r="AA76" s="353"/>
      <c r="AB76" s="353"/>
      <c r="AC76" s="75"/>
      <c r="AD76" s="3"/>
      <c r="AE76" s="3"/>
    </row>
    <row r="77" spans="1:31" ht="14.25" customHeight="1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4"/>
      <c r="N77" s="74"/>
      <c r="O77" s="73"/>
      <c r="P77" s="74"/>
      <c r="Q77" s="73"/>
      <c r="R77" s="74"/>
      <c r="S77" s="73"/>
      <c r="T77" s="74"/>
      <c r="U77" s="73"/>
      <c r="V77" s="74"/>
      <c r="W77" s="76"/>
      <c r="X77" s="77"/>
      <c r="Y77" s="78"/>
      <c r="Z77" s="76"/>
      <c r="AA77" s="76"/>
      <c r="AB77" s="76"/>
      <c r="AC77" s="75"/>
      <c r="AD77" s="3"/>
      <c r="AE77" s="3"/>
    </row>
    <row r="78" spans="1:31" ht="14.25" customHeight="1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4"/>
      <c r="N78" s="74"/>
      <c r="O78" s="73"/>
      <c r="P78" s="74"/>
      <c r="Q78" s="73"/>
      <c r="R78" s="74"/>
      <c r="S78" s="73"/>
      <c r="T78" s="74"/>
      <c r="U78" s="73"/>
      <c r="V78" s="74"/>
      <c r="W78" s="76"/>
      <c r="X78" s="77"/>
      <c r="Y78" s="79"/>
      <c r="Z78" s="76"/>
      <c r="AA78" s="76"/>
      <c r="AB78" s="76"/>
      <c r="AC78" s="75"/>
      <c r="AD78" s="3"/>
      <c r="AE78" s="3"/>
    </row>
    <row r="79" spans="1:31" ht="14.25" customHeight="1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4"/>
      <c r="N79" s="74"/>
      <c r="O79" s="73"/>
      <c r="P79" s="74"/>
      <c r="Q79" s="73"/>
      <c r="R79" s="74"/>
      <c r="S79" s="73"/>
      <c r="T79" s="74"/>
      <c r="U79" s="73"/>
      <c r="V79" s="74"/>
      <c r="W79" s="76"/>
      <c r="X79" s="77"/>
      <c r="Y79" s="79"/>
      <c r="Z79" s="76"/>
      <c r="AA79" s="76"/>
      <c r="AB79" s="76"/>
      <c r="AC79" s="75"/>
      <c r="AD79" s="3"/>
      <c r="AE79" s="3"/>
    </row>
    <row r="80" spans="1:31" ht="14.25" customHeight="1" x14ac:dyDescent="0.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4"/>
      <c r="N80" s="74"/>
      <c r="O80" s="73"/>
      <c r="P80" s="74"/>
      <c r="Q80" s="73"/>
      <c r="R80" s="74"/>
      <c r="S80" s="73"/>
      <c r="T80" s="74"/>
      <c r="U80" s="73"/>
      <c r="V80" s="74"/>
      <c r="W80" s="354" t="s">
        <v>216</v>
      </c>
      <c r="X80" s="354"/>
      <c r="Y80" s="354"/>
      <c r="Z80" s="354"/>
      <c r="AA80" s="354"/>
      <c r="AB80" s="354"/>
      <c r="AC80" s="75"/>
      <c r="AD80" s="3"/>
      <c r="AE80" s="3"/>
    </row>
    <row r="81" spans="1:31" ht="14.25" customHeight="1" x14ac:dyDescent="0.2">
      <c r="A81" s="80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4"/>
      <c r="N81" s="74"/>
      <c r="O81" s="73"/>
      <c r="P81" s="74"/>
      <c r="Q81" s="73"/>
      <c r="R81" s="74"/>
      <c r="S81" s="73"/>
      <c r="T81" s="74"/>
      <c r="U81" s="73"/>
      <c r="V81" s="74"/>
      <c r="W81" s="349" t="s">
        <v>217</v>
      </c>
      <c r="X81" s="349"/>
      <c r="Y81" s="349"/>
      <c r="Z81" s="349"/>
      <c r="AA81" s="349"/>
      <c r="AB81" s="349"/>
      <c r="AC81" s="75"/>
      <c r="AD81" s="3"/>
      <c r="AE81" s="3"/>
    </row>
    <row r="82" spans="1:31" ht="14.25" customHeight="1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4"/>
      <c r="N82" s="74"/>
      <c r="O82" s="73"/>
      <c r="P82" s="74"/>
      <c r="Q82" s="73"/>
      <c r="R82" s="74"/>
      <c r="S82" s="73"/>
      <c r="T82" s="74"/>
      <c r="U82" s="73"/>
      <c r="V82" s="74"/>
      <c r="W82" s="349" t="s">
        <v>218</v>
      </c>
      <c r="X82" s="349"/>
      <c r="Y82" s="349"/>
      <c r="Z82" s="349"/>
      <c r="AA82" s="349"/>
      <c r="AB82" s="349"/>
      <c r="AC82" s="75"/>
      <c r="AD82" s="3"/>
      <c r="AE82" s="3"/>
    </row>
    <row r="83" spans="1:31" ht="14.25" customHeight="1" x14ac:dyDescent="0.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4"/>
      <c r="N83" s="74"/>
      <c r="O83" s="73"/>
      <c r="P83" s="74"/>
      <c r="Q83" s="73"/>
      <c r="R83" s="74"/>
      <c r="S83" s="73"/>
      <c r="T83" s="74"/>
      <c r="U83" s="73"/>
      <c r="V83" s="74"/>
      <c r="W83" s="73" t="s">
        <v>219</v>
      </c>
      <c r="X83" s="74"/>
      <c r="Y83" s="73"/>
      <c r="Z83" s="73"/>
      <c r="AA83" s="73"/>
      <c r="AB83" s="73"/>
      <c r="AC83" s="75"/>
      <c r="AD83" s="3"/>
      <c r="AE83" s="3"/>
    </row>
    <row r="84" spans="1:31" ht="14.25" customHeight="1" x14ac:dyDescent="0.2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4"/>
      <c r="N84" s="74"/>
      <c r="O84" s="73"/>
      <c r="P84" s="74"/>
      <c r="Q84" s="73"/>
      <c r="R84" s="74"/>
      <c r="S84" s="73"/>
      <c r="T84" s="74"/>
      <c r="U84" s="73"/>
      <c r="V84" s="74"/>
      <c r="W84" s="73"/>
      <c r="X84" s="74"/>
      <c r="Y84" s="73"/>
      <c r="Z84" s="73"/>
      <c r="AA84" s="73"/>
      <c r="AB84" s="73"/>
      <c r="AC84" s="75"/>
      <c r="AD84" s="3"/>
      <c r="AE84" s="3"/>
    </row>
    <row r="85" spans="1:31" ht="14.25" customHeight="1" x14ac:dyDescent="0.2">
      <c r="A85" s="80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4"/>
      <c r="N85" s="74"/>
      <c r="O85" s="73"/>
      <c r="P85" s="74"/>
      <c r="Q85" s="73"/>
      <c r="R85" s="74"/>
      <c r="S85" s="73"/>
      <c r="T85" s="74"/>
      <c r="U85" s="73"/>
      <c r="V85" s="74"/>
      <c r="W85" s="73"/>
      <c r="X85" s="74"/>
      <c r="Y85" s="73"/>
      <c r="Z85" s="73"/>
      <c r="AA85" s="73"/>
      <c r="AB85" s="73"/>
      <c r="AC85" s="75"/>
      <c r="AD85" s="3"/>
      <c r="AE85" s="3"/>
    </row>
    <row r="86" spans="1:31" ht="14.25" customHeight="1" x14ac:dyDescent="0.2">
      <c r="A86" s="73" t="s">
        <v>219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4"/>
      <c r="N86" s="74"/>
      <c r="O86" s="73"/>
      <c r="P86" s="74"/>
      <c r="Q86" s="73"/>
      <c r="R86" s="74"/>
      <c r="S86" s="73"/>
      <c r="T86" s="74"/>
      <c r="U86" s="73"/>
      <c r="V86" s="74"/>
      <c r="W86" s="73"/>
      <c r="X86" s="74"/>
      <c r="Y86" s="73"/>
      <c r="Z86" s="73"/>
      <c r="AA86" s="73"/>
      <c r="AB86" s="73"/>
      <c r="AC86" s="75"/>
      <c r="AD86" s="3"/>
      <c r="AE86" s="3"/>
    </row>
    <row r="87" spans="1:31" ht="14.25" customHeight="1" x14ac:dyDescent="0.2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4"/>
      <c r="N87" s="74"/>
      <c r="O87" s="73"/>
      <c r="P87" s="74"/>
      <c r="Q87" s="73"/>
      <c r="R87" s="74"/>
      <c r="S87" s="73"/>
      <c r="T87" s="74"/>
      <c r="U87" s="73"/>
      <c r="V87" s="74"/>
      <c r="W87" s="73"/>
      <c r="X87" s="74"/>
      <c r="Y87" s="73"/>
      <c r="Z87" s="73"/>
      <c r="AA87" s="73"/>
      <c r="AB87" s="73"/>
      <c r="AC87" s="75"/>
      <c r="AD87" s="3"/>
      <c r="AE87" s="3"/>
    </row>
    <row r="88" spans="1:31" ht="14.25" customHeight="1" x14ac:dyDescent="0.2">
      <c r="A88" s="73" t="s">
        <v>219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74"/>
      <c r="O88" s="73"/>
      <c r="P88" s="74"/>
      <c r="Q88" s="73"/>
      <c r="R88" s="74"/>
      <c r="S88" s="73"/>
      <c r="T88" s="74"/>
      <c r="U88" s="73"/>
      <c r="V88" s="74"/>
      <c r="W88" s="73"/>
      <c r="X88" s="74"/>
      <c r="Y88" s="73"/>
      <c r="Z88" s="73"/>
      <c r="AA88" s="73"/>
      <c r="AB88" s="73"/>
      <c r="AC88" s="75"/>
      <c r="AD88" s="3"/>
      <c r="AE88" s="3"/>
    </row>
    <row r="89" spans="1:31" ht="14.25" customHeight="1" x14ac:dyDescent="0.2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4"/>
      <c r="N89" s="74"/>
      <c r="O89" s="73"/>
      <c r="P89" s="74"/>
      <c r="Q89" s="73"/>
      <c r="R89" s="74"/>
      <c r="S89" s="73"/>
      <c r="T89" s="74"/>
      <c r="U89" s="73"/>
      <c r="V89" s="74"/>
      <c r="W89" s="73"/>
      <c r="X89" s="74"/>
      <c r="Y89" s="73"/>
      <c r="Z89" s="73"/>
      <c r="AA89" s="73"/>
      <c r="AB89" s="73"/>
      <c r="AC89" s="75"/>
      <c r="AD89" s="3"/>
      <c r="AE89" s="3"/>
    </row>
    <row r="90" spans="1:31" ht="14.25" customHeight="1" x14ac:dyDescent="0.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4"/>
      <c r="N90" s="74"/>
      <c r="O90" s="73"/>
      <c r="P90" s="74"/>
      <c r="Q90" s="73"/>
      <c r="R90" s="74"/>
      <c r="S90" s="73"/>
      <c r="T90" s="74"/>
      <c r="U90" s="73"/>
      <c r="V90" s="74"/>
      <c r="W90" s="73"/>
      <c r="X90" s="74"/>
      <c r="Y90" s="73"/>
      <c r="Z90" s="73"/>
      <c r="AA90" s="73"/>
      <c r="AB90" s="73"/>
      <c r="AC90" s="75"/>
      <c r="AD90" s="3"/>
      <c r="AE90" s="3"/>
    </row>
    <row r="91" spans="1:31" ht="14.25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4"/>
      <c r="N91" s="74"/>
      <c r="O91" s="73"/>
      <c r="P91" s="74"/>
      <c r="Q91" s="73"/>
      <c r="R91" s="74"/>
      <c r="S91" s="73"/>
      <c r="T91" s="74"/>
      <c r="U91" s="73"/>
      <c r="V91" s="74"/>
      <c r="W91" s="73"/>
      <c r="X91" s="74"/>
      <c r="Y91" s="73"/>
      <c r="Z91" s="73"/>
      <c r="AA91" s="73"/>
      <c r="AB91" s="73"/>
      <c r="AC91" s="75"/>
      <c r="AD91" s="3"/>
      <c r="AE91" s="3"/>
    </row>
    <row r="92" spans="1:31" ht="14.25" customHeight="1" x14ac:dyDescent="0.2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4"/>
      <c r="N92" s="74"/>
      <c r="O92" s="73"/>
      <c r="P92" s="74"/>
      <c r="Q92" s="73"/>
      <c r="R92" s="74"/>
      <c r="S92" s="73"/>
      <c r="T92" s="74"/>
      <c r="U92" s="73"/>
      <c r="V92" s="74"/>
      <c r="W92" s="73"/>
      <c r="X92" s="74"/>
      <c r="Y92" s="73"/>
      <c r="Z92" s="73"/>
      <c r="AA92" s="73"/>
      <c r="AB92" s="73"/>
      <c r="AC92" s="75"/>
      <c r="AD92" s="3"/>
      <c r="AE92" s="3"/>
    </row>
    <row r="93" spans="1:31" ht="14.25" customHeight="1" x14ac:dyDescent="0.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  <c r="N93" s="74"/>
      <c r="O93" s="73"/>
      <c r="P93" s="74"/>
      <c r="Q93" s="73"/>
      <c r="R93" s="74"/>
      <c r="S93" s="73"/>
      <c r="T93" s="74"/>
      <c r="U93" s="73"/>
      <c r="V93" s="74"/>
      <c r="W93" s="73"/>
      <c r="X93" s="74"/>
      <c r="Y93" s="73"/>
      <c r="Z93" s="73"/>
      <c r="AA93" s="73"/>
      <c r="AB93" s="73"/>
      <c r="AC93" s="75"/>
      <c r="AD93" s="3"/>
      <c r="AE93" s="3"/>
    </row>
    <row r="94" spans="1:31" ht="14.25" customHeight="1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4"/>
      <c r="N94" s="74"/>
      <c r="O94" s="73"/>
      <c r="P94" s="74"/>
      <c r="Q94" s="73"/>
      <c r="R94" s="74"/>
      <c r="S94" s="73"/>
      <c r="T94" s="74"/>
      <c r="U94" s="73"/>
      <c r="V94" s="74"/>
      <c r="W94" s="73"/>
      <c r="X94" s="74"/>
      <c r="Y94" s="73"/>
      <c r="Z94" s="73"/>
      <c r="AA94" s="73"/>
      <c r="AB94" s="73"/>
      <c r="AC94" s="75"/>
      <c r="AD94" s="3"/>
      <c r="AE94" s="3"/>
    </row>
    <row r="95" spans="1:31" ht="14.25" customHeight="1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4"/>
      <c r="N95" s="74"/>
      <c r="O95" s="73"/>
      <c r="P95" s="74"/>
      <c r="Q95" s="73"/>
      <c r="R95" s="74"/>
      <c r="S95" s="73"/>
      <c r="T95" s="74"/>
      <c r="U95" s="73"/>
      <c r="V95" s="74"/>
      <c r="W95" s="73"/>
      <c r="X95" s="74"/>
      <c r="Y95" s="73"/>
      <c r="Z95" s="73"/>
      <c r="AA95" s="73"/>
      <c r="AB95" s="73"/>
      <c r="AC95" s="75"/>
      <c r="AD95" s="3"/>
      <c r="AE95" s="3"/>
    </row>
    <row r="96" spans="1:31" ht="14.25" customHeight="1" x14ac:dyDescent="0.2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4"/>
      <c r="N96" s="74"/>
      <c r="O96" s="73"/>
      <c r="P96" s="74"/>
      <c r="Q96" s="73"/>
      <c r="R96" s="74"/>
      <c r="S96" s="73"/>
      <c r="T96" s="74"/>
      <c r="U96" s="73"/>
      <c r="V96" s="74"/>
      <c r="W96" s="73"/>
      <c r="X96" s="74"/>
      <c r="Y96" s="73"/>
      <c r="Z96" s="73"/>
      <c r="AA96" s="73"/>
      <c r="AB96" s="73"/>
      <c r="AC96" s="75"/>
      <c r="AD96" s="3"/>
      <c r="AE96" s="3"/>
    </row>
    <row r="97" spans="1:31" ht="14.25" customHeight="1" x14ac:dyDescent="0.2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4"/>
      <c r="N97" s="74"/>
      <c r="O97" s="73"/>
      <c r="P97" s="74"/>
      <c r="Q97" s="73"/>
      <c r="R97" s="74"/>
      <c r="S97" s="73"/>
      <c r="T97" s="74"/>
      <c r="U97" s="73"/>
      <c r="V97" s="74"/>
      <c r="W97" s="73"/>
      <c r="X97" s="74"/>
      <c r="Y97" s="73"/>
      <c r="Z97" s="73"/>
      <c r="AA97" s="73"/>
      <c r="AB97" s="73"/>
      <c r="AC97" s="75"/>
      <c r="AD97" s="3"/>
      <c r="AE97" s="3"/>
    </row>
    <row r="98" spans="1:31" ht="14.25" customHeight="1" x14ac:dyDescent="0.2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4"/>
      <c r="N98" s="74"/>
      <c r="O98" s="73"/>
      <c r="P98" s="74"/>
      <c r="Q98" s="73"/>
      <c r="R98" s="74"/>
      <c r="S98" s="73"/>
      <c r="T98" s="74"/>
      <c r="U98" s="73"/>
      <c r="V98" s="74"/>
      <c r="W98" s="73"/>
      <c r="X98" s="74"/>
      <c r="Y98" s="73"/>
      <c r="Z98" s="73"/>
      <c r="AA98" s="73"/>
      <c r="AB98" s="73"/>
      <c r="AC98" s="75"/>
      <c r="AD98" s="3"/>
      <c r="AE98" s="3"/>
    </row>
    <row r="99" spans="1:31" ht="14.25" customHeight="1" x14ac:dyDescent="0.2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2"/>
      <c r="N99" s="82"/>
      <c r="O99" s="81"/>
      <c r="P99" s="82"/>
      <c r="Q99" s="81"/>
      <c r="R99" s="82"/>
      <c r="S99" s="81"/>
      <c r="T99" s="82"/>
      <c r="U99" s="81"/>
      <c r="V99" s="82"/>
      <c r="W99" s="81"/>
      <c r="X99" s="82"/>
      <c r="Y99" s="81"/>
      <c r="Z99" s="81"/>
      <c r="AA99" s="81"/>
      <c r="AB99" s="81"/>
      <c r="AC99" s="83"/>
    </row>
    <row r="100" spans="1:31" x14ac:dyDescent="0.2">
      <c r="A100" s="84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</row>
    <row r="101" spans="1:31" ht="14.25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5"/>
      <c r="AC101" s="83"/>
    </row>
    <row r="102" spans="1:31" x14ac:dyDescent="0.2">
      <c r="A102" s="8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</row>
    <row r="103" spans="1:31" ht="14.25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5"/>
      <c r="AC103" s="83"/>
    </row>
    <row r="104" spans="1:31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</row>
    <row r="105" spans="1:31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</row>
  </sheetData>
  <mergeCells count="33">
    <mergeCell ref="W82:AB82"/>
    <mergeCell ref="Y6:Z6"/>
    <mergeCell ref="W74:AB74"/>
    <mergeCell ref="W75:AB75"/>
    <mergeCell ref="W76:AB76"/>
    <mergeCell ref="W80:AB80"/>
    <mergeCell ref="W81:AB81"/>
    <mergeCell ref="M5:M7"/>
    <mergeCell ref="N5:N7"/>
    <mergeCell ref="O5:Z5"/>
    <mergeCell ref="AA5:AA7"/>
    <mergeCell ref="AB5:AB7"/>
    <mergeCell ref="O6:P6"/>
    <mergeCell ref="Q6:R6"/>
    <mergeCell ref="S6:T6"/>
    <mergeCell ref="U6:V6"/>
    <mergeCell ref="W6:X6"/>
    <mergeCell ref="L5:L7"/>
    <mergeCell ref="A1:AB1"/>
    <mergeCell ref="A2:AB2"/>
    <mergeCell ref="A3:AB3"/>
    <mergeCell ref="A4:AB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ageMargins left="0.44" right="0" top="0.75" bottom="0.75" header="0.3" footer="0.3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D25"/>
  <sheetViews>
    <sheetView zoomScale="90" zoomScaleNormal="90" workbookViewId="0">
      <selection activeCell="E14" sqref="E14"/>
    </sheetView>
  </sheetViews>
  <sheetFormatPr defaultRowHeight="15" x14ac:dyDescent="0.25"/>
  <cols>
    <col min="1" max="1" width="4.42578125" style="87" customWidth="1"/>
    <col min="2" max="2" width="64.28515625" style="87" customWidth="1"/>
    <col min="3" max="3" width="47.28515625" style="87" customWidth="1"/>
    <col min="4" max="4" width="12.28515625" style="87" customWidth="1"/>
    <col min="5" max="16384" width="9.140625" style="87"/>
  </cols>
  <sheetData>
    <row r="2" spans="1:4" ht="15.75" x14ac:dyDescent="0.25">
      <c r="A2" s="362" t="s">
        <v>305</v>
      </c>
      <c r="B2" s="362"/>
      <c r="C2" s="362"/>
      <c r="D2" s="362"/>
    </row>
    <row r="3" spans="1:4" ht="15.75" x14ac:dyDescent="0.25">
      <c r="A3" s="362" t="s">
        <v>306</v>
      </c>
      <c r="B3" s="362"/>
      <c r="C3" s="362"/>
      <c r="D3" s="362"/>
    </row>
    <row r="4" spans="1:4" ht="18" customHeight="1" x14ac:dyDescent="0.25">
      <c r="A4" s="236"/>
      <c r="B4" s="236"/>
      <c r="C4" s="236"/>
      <c r="D4" s="236"/>
    </row>
    <row r="5" spans="1:4" ht="15.75" x14ac:dyDescent="0.25">
      <c r="A5" s="237" t="s">
        <v>222</v>
      </c>
      <c r="B5" s="238" t="s">
        <v>223</v>
      </c>
      <c r="C5" s="238" t="s">
        <v>224</v>
      </c>
      <c r="D5" s="237" t="s">
        <v>307</v>
      </c>
    </row>
    <row r="6" spans="1:4" ht="15.75" x14ac:dyDescent="0.25">
      <c r="A6" s="237">
        <v>1</v>
      </c>
      <c r="B6" s="238">
        <v>2</v>
      </c>
      <c r="C6" s="238">
        <v>3</v>
      </c>
      <c r="D6" s="237">
        <v>4</v>
      </c>
    </row>
    <row r="7" spans="1:4" ht="15" customHeight="1" x14ac:dyDescent="0.25">
      <c r="A7" s="371"/>
      <c r="B7" s="370"/>
      <c r="C7" s="372"/>
      <c r="D7" s="373"/>
    </row>
    <row r="8" spans="1:4" ht="22.5" customHeight="1" x14ac:dyDescent="0.25">
      <c r="A8" s="270">
        <v>1</v>
      </c>
      <c r="B8" s="374" t="s">
        <v>472</v>
      </c>
      <c r="C8" s="265" t="s">
        <v>473</v>
      </c>
      <c r="D8" s="385">
        <v>0.9</v>
      </c>
    </row>
    <row r="9" spans="1:4" ht="39" customHeight="1" x14ac:dyDescent="0.25">
      <c r="A9" s="382">
        <v>2</v>
      </c>
      <c r="B9" s="375" t="s">
        <v>475</v>
      </c>
      <c r="C9" s="376" t="s">
        <v>476</v>
      </c>
      <c r="D9" s="384">
        <v>0.9</v>
      </c>
    </row>
    <row r="10" spans="1:4" ht="44.25" customHeight="1" x14ac:dyDescent="0.25">
      <c r="A10" s="382">
        <v>3</v>
      </c>
      <c r="B10" s="383" t="s">
        <v>226</v>
      </c>
      <c r="C10" s="383" t="s">
        <v>235</v>
      </c>
      <c r="D10" s="384">
        <v>0.9</v>
      </c>
    </row>
    <row r="11" spans="1:4" ht="30" x14ac:dyDescent="0.25">
      <c r="A11" s="367">
        <v>4</v>
      </c>
      <c r="B11" s="381" t="s">
        <v>193</v>
      </c>
      <c r="C11" s="368" t="s">
        <v>228</v>
      </c>
      <c r="D11" s="369">
        <v>0.9</v>
      </c>
    </row>
    <row r="12" spans="1:4" ht="15.75" x14ac:dyDescent="0.25">
      <c r="A12" s="270"/>
      <c r="B12" s="271"/>
      <c r="C12" s="271"/>
      <c r="D12" s="272"/>
    </row>
    <row r="13" spans="1:4" ht="15.75" x14ac:dyDescent="0.25">
      <c r="A13" s="377"/>
      <c r="B13" s="236"/>
      <c r="C13" s="378"/>
      <c r="D13" s="236"/>
    </row>
    <row r="14" spans="1:4" ht="15.75" x14ac:dyDescent="0.25">
      <c r="A14" s="377"/>
      <c r="B14" s="379"/>
      <c r="C14" s="378"/>
      <c r="D14" s="236"/>
    </row>
    <row r="15" spans="1:4" ht="15.75" x14ac:dyDescent="0.25">
      <c r="A15" s="377"/>
      <c r="B15" s="236"/>
      <c r="C15" s="380"/>
      <c r="D15" s="236"/>
    </row>
    <row r="16" spans="1:4" ht="15" customHeight="1" x14ac:dyDescent="0.25">
      <c r="A16" s="377"/>
      <c r="B16" s="236"/>
      <c r="C16" s="340" t="s">
        <v>304</v>
      </c>
      <c r="D16" s="340"/>
    </row>
    <row r="17" spans="1:4" ht="15.75" x14ac:dyDescent="0.25">
      <c r="A17" s="236"/>
      <c r="B17" s="316" t="s">
        <v>308</v>
      </c>
      <c r="C17" s="340" t="s">
        <v>214</v>
      </c>
      <c r="D17" s="340"/>
    </row>
    <row r="18" spans="1:4" ht="15.75" x14ac:dyDescent="0.25">
      <c r="A18" s="236"/>
      <c r="B18" s="236"/>
      <c r="C18" s="340" t="s">
        <v>215</v>
      </c>
      <c r="D18" s="340"/>
    </row>
    <row r="19" spans="1:4" ht="15.75" x14ac:dyDescent="0.25">
      <c r="A19" s="236"/>
      <c r="B19" s="236"/>
      <c r="C19" s="236"/>
      <c r="D19" s="236"/>
    </row>
    <row r="20" spans="1:4" ht="15.75" x14ac:dyDescent="0.25">
      <c r="A20" s="236"/>
      <c r="B20" s="236"/>
      <c r="C20" s="236"/>
      <c r="D20" s="236"/>
    </row>
    <row r="21" spans="1:4" ht="15.75" x14ac:dyDescent="0.25">
      <c r="A21" s="236"/>
      <c r="B21" s="236"/>
      <c r="C21" s="236"/>
      <c r="D21" s="236"/>
    </row>
    <row r="22" spans="1:4" ht="15.75" x14ac:dyDescent="0.25">
      <c r="A22" s="236"/>
      <c r="B22" s="317" t="s">
        <v>309</v>
      </c>
      <c r="C22" s="342" t="s">
        <v>216</v>
      </c>
      <c r="D22" s="342"/>
    </row>
    <row r="23" spans="1:4" ht="15.75" x14ac:dyDescent="0.25">
      <c r="A23" s="236"/>
      <c r="B23" s="317"/>
      <c r="C23" s="340" t="s">
        <v>217</v>
      </c>
      <c r="D23" s="340"/>
    </row>
    <row r="24" spans="1:4" ht="15.75" x14ac:dyDescent="0.25">
      <c r="A24" s="236"/>
      <c r="B24" s="236"/>
      <c r="C24" s="340" t="s">
        <v>310</v>
      </c>
      <c r="D24" s="340"/>
    </row>
    <row r="25" spans="1:4" ht="15.75" x14ac:dyDescent="0.25">
      <c r="A25" s="236"/>
      <c r="B25" s="236"/>
      <c r="C25" s="236"/>
      <c r="D25" s="236"/>
    </row>
  </sheetData>
  <mergeCells count="8">
    <mergeCell ref="C22:D22"/>
    <mergeCell ref="C23:D23"/>
    <mergeCell ref="C24:D24"/>
    <mergeCell ref="A2:D2"/>
    <mergeCell ref="A3:D3"/>
    <mergeCell ref="C16:D16"/>
    <mergeCell ref="C17:D17"/>
    <mergeCell ref="C18:D18"/>
  </mergeCells>
  <pageMargins left="0.2" right="0.2" top="0.5" bottom="0.5" header="0.3" footer="0.3"/>
  <pageSetup paperSize="5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C14" sqref="C14"/>
    </sheetView>
  </sheetViews>
  <sheetFormatPr defaultRowHeight="15" x14ac:dyDescent="0.25"/>
  <cols>
    <col min="1" max="1" width="4.42578125" style="87" customWidth="1"/>
    <col min="2" max="2" width="40.5703125" style="87" customWidth="1"/>
    <col min="3" max="3" width="33.85546875" style="87" customWidth="1"/>
    <col min="4" max="4" width="9.7109375" style="87" customWidth="1"/>
    <col min="5" max="5" width="37.7109375" style="87" customWidth="1"/>
    <col min="6" max="6" width="15.42578125" style="87" customWidth="1"/>
    <col min="7" max="16384" width="9.140625" style="87"/>
  </cols>
  <sheetData>
    <row r="2" spans="1:6" ht="18.75" x14ac:dyDescent="0.3">
      <c r="A2" s="341" t="s">
        <v>311</v>
      </c>
      <c r="B2" s="341"/>
      <c r="C2" s="341"/>
      <c r="D2" s="341"/>
      <c r="E2" s="341"/>
      <c r="F2" s="341"/>
    </row>
    <row r="3" spans="1:6" ht="18.75" x14ac:dyDescent="0.3">
      <c r="A3" s="341" t="s">
        <v>312</v>
      </c>
      <c r="B3" s="341"/>
      <c r="C3" s="341"/>
      <c r="D3" s="341"/>
      <c r="E3" s="341"/>
      <c r="F3" s="341"/>
    </row>
    <row r="4" spans="1:6" ht="18.75" x14ac:dyDescent="0.3">
      <c r="A4" s="341" t="s">
        <v>313</v>
      </c>
      <c r="B4" s="341"/>
      <c r="C4" s="341"/>
      <c r="D4" s="341"/>
      <c r="E4" s="341"/>
      <c r="F4" s="341"/>
    </row>
    <row r="6" spans="1:6" x14ac:dyDescent="0.25">
      <c r="A6" s="138" t="s">
        <v>222</v>
      </c>
      <c r="B6" s="139" t="s">
        <v>314</v>
      </c>
      <c r="C6" s="139" t="s">
        <v>224</v>
      </c>
      <c r="D6" s="139" t="s">
        <v>307</v>
      </c>
      <c r="E6" s="139" t="s">
        <v>315</v>
      </c>
      <c r="F6" s="138" t="s">
        <v>316</v>
      </c>
    </row>
    <row r="7" spans="1:6" x14ac:dyDescent="0.25">
      <c r="A7" s="138">
        <v>1</v>
      </c>
      <c r="B7" s="139">
        <v>2</v>
      </c>
      <c r="C7" s="139">
        <v>3</v>
      </c>
      <c r="D7" s="139"/>
      <c r="E7" s="139"/>
      <c r="F7" s="138">
        <v>4</v>
      </c>
    </row>
    <row r="8" spans="1:6" s="116" customFormat="1" ht="14.25" customHeight="1" x14ac:dyDescent="0.25">
      <c r="A8" s="128"/>
      <c r="B8" s="129"/>
      <c r="C8" s="129"/>
      <c r="D8" s="130"/>
      <c r="E8" s="129"/>
      <c r="F8" s="131"/>
    </row>
    <row r="9" spans="1:6" s="116" customFormat="1" ht="30" x14ac:dyDescent="0.2">
      <c r="A9" s="144">
        <v>1</v>
      </c>
      <c r="B9" s="141" t="s">
        <v>477</v>
      </c>
      <c r="C9" s="140" t="s">
        <v>478</v>
      </c>
      <c r="D9" s="142">
        <v>0.9</v>
      </c>
      <c r="E9" s="141" t="s">
        <v>23</v>
      </c>
      <c r="F9" s="145">
        <v>575536900</v>
      </c>
    </row>
    <row r="10" spans="1:6" s="116" customFormat="1" x14ac:dyDescent="0.2">
      <c r="A10" s="144"/>
      <c r="B10" s="132"/>
      <c r="C10" s="133"/>
      <c r="D10" s="143"/>
      <c r="E10" s="133"/>
      <c r="F10" s="145"/>
    </row>
    <row r="11" spans="1:6" s="116" customFormat="1" ht="30" x14ac:dyDescent="0.25">
      <c r="A11" s="144"/>
      <c r="B11" s="127"/>
      <c r="C11" s="141"/>
      <c r="D11" s="142"/>
      <c r="E11" s="141" t="s">
        <v>73</v>
      </c>
      <c r="F11" s="145">
        <v>433601550</v>
      </c>
    </row>
    <row r="12" spans="1:6" s="116" customFormat="1" x14ac:dyDescent="0.2">
      <c r="A12" s="144"/>
      <c r="B12" s="132"/>
      <c r="C12" s="132"/>
      <c r="D12" s="142"/>
      <c r="E12" s="133"/>
      <c r="F12" s="146"/>
    </row>
    <row r="13" spans="1:6" s="116" customFormat="1" ht="60" x14ac:dyDescent="0.2">
      <c r="A13" s="144">
        <v>2</v>
      </c>
      <c r="B13" s="141" t="s">
        <v>475</v>
      </c>
      <c r="C13" s="141" t="s">
        <v>479</v>
      </c>
      <c r="D13" s="142">
        <v>0.9</v>
      </c>
      <c r="E13" s="141" t="s">
        <v>95</v>
      </c>
      <c r="F13" s="145">
        <v>45749900</v>
      </c>
    </row>
    <row r="14" spans="1:6" x14ac:dyDescent="0.25">
      <c r="A14" s="110"/>
      <c r="B14" s="134"/>
      <c r="C14" s="134"/>
      <c r="D14" s="134"/>
      <c r="E14" s="134"/>
      <c r="F14" s="135"/>
    </row>
    <row r="15" spans="1:6" x14ac:dyDescent="0.25">
      <c r="A15" s="111"/>
      <c r="B15" s="111"/>
      <c r="C15" s="111"/>
      <c r="D15" s="111"/>
      <c r="E15" s="111"/>
      <c r="F15" s="111"/>
    </row>
    <row r="16" spans="1:6" x14ac:dyDescent="0.25">
      <c r="A16" s="111"/>
      <c r="B16" s="111"/>
      <c r="C16" s="111"/>
      <c r="D16" s="111"/>
      <c r="E16" s="111"/>
      <c r="F16" s="111"/>
    </row>
    <row r="17" spans="1:6" x14ac:dyDescent="0.25">
      <c r="A17" s="111"/>
      <c r="B17" s="111"/>
      <c r="C17" s="111"/>
      <c r="D17" s="111"/>
      <c r="E17" s="111"/>
      <c r="F17" s="111"/>
    </row>
    <row r="18" spans="1:6" x14ac:dyDescent="0.25">
      <c r="A18" s="111"/>
      <c r="B18" s="111"/>
      <c r="C18" s="111"/>
      <c r="D18" s="111"/>
      <c r="E18" s="136" t="s">
        <v>304</v>
      </c>
      <c r="F18" s="111"/>
    </row>
    <row r="19" spans="1:6" x14ac:dyDescent="0.25">
      <c r="A19" s="111"/>
      <c r="B19" s="111"/>
      <c r="C19" s="111"/>
      <c r="D19" s="111"/>
      <c r="E19" s="136"/>
      <c r="F19" s="111"/>
    </row>
    <row r="20" spans="1:6" x14ac:dyDescent="0.25">
      <c r="A20" s="359" t="s">
        <v>214</v>
      </c>
      <c r="B20" s="359"/>
      <c r="C20" s="359"/>
      <c r="D20" s="111"/>
      <c r="E20" s="136"/>
      <c r="F20" s="136"/>
    </row>
    <row r="21" spans="1:6" x14ac:dyDescent="0.25">
      <c r="A21" s="359" t="s">
        <v>215</v>
      </c>
      <c r="B21" s="359"/>
      <c r="C21" s="359"/>
      <c r="D21" s="111"/>
      <c r="E21" s="136" t="s">
        <v>318</v>
      </c>
      <c r="F21" s="136"/>
    </row>
    <row r="22" spans="1:6" x14ac:dyDescent="0.25">
      <c r="A22" s="111"/>
      <c r="B22" s="111"/>
      <c r="C22" s="111"/>
      <c r="D22" s="111"/>
      <c r="E22" s="111"/>
      <c r="F22" s="111"/>
    </row>
    <row r="23" spans="1:6" x14ac:dyDescent="0.25">
      <c r="A23" s="111"/>
      <c r="B23" s="111"/>
      <c r="C23" s="111"/>
      <c r="D23" s="111"/>
      <c r="E23" s="111"/>
      <c r="F23" s="111"/>
    </row>
    <row r="24" spans="1:6" x14ac:dyDescent="0.25">
      <c r="A24" s="111"/>
      <c r="B24" s="111"/>
      <c r="C24" s="111"/>
      <c r="D24" s="111"/>
      <c r="E24" s="111"/>
      <c r="F24" s="111"/>
    </row>
    <row r="25" spans="1:6" x14ac:dyDescent="0.25">
      <c r="A25" s="360" t="s">
        <v>216</v>
      </c>
      <c r="B25" s="360"/>
      <c r="C25" s="360"/>
      <c r="D25" s="111"/>
      <c r="E25" s="137" t="s">
        <v>319</v>
      </c>
      <c r="F25" s="137"/>
    </row>
    <row r="26" spans="1:6" x14ac:dyDescent="0.25">
      <c r="A26" s="359" t="s">
        <v>217</v>
      </c>
      <c r="B26" s="359"/>
      <c r="C26" s="359"/>
      <c r="D26" s="111"/>
      <c r="E26" s="136" t="s">
        <v>217</v>
      </c>
      <c r="F26" s="136"/>
    </row>
    <row r="27" spans="1:6" x14ac:dyDescent="0.25">
      <c r="A27" s="359" t="s">
        <v>310</v>
      </c>
      <c r="B27" s="359"/>
      <c r="C27" s="359"/>
      <c r="D27" s="111"/>
      <c r="E27" s="136" t="s">
        <v>320</v>
      </c>
      <c r="F27" s="111"/>
    </row>
    <row r="28" spans="1:6" x14ac:dyDescent="0.25">
      <c r="A28" s="111"/>
      <c r="B28" s="111"/>
      <c r="C28" s="111"/>
      <c r="D28" s="111"/>
      <c r="E28" s="111"/>
      <c r="F28" s="111"/>
    </row>
  </sheetData>
  <mergeCells count="8">
    <mergeCell ref="A26:C26"/>
    <mergeCell ref="A27:C27"/>
    <mergeCell ref="A2:F2"/>
    <mergeCell ref="A3:F3"/>
    <mergeCell ref="A4:F4"/>
    <mergeCell ref="A20:C20"/>
    <mergeCell ref="A21:C21"/>
    <mergeCell ref="A25:C25"/>
  </mergeCells>
  <pageMargins left="0.45" right="0.45" top="0.75" bottom="0.75" header="0.3" footer="0.3"/>
  <pageSetup paperSize="5" scale="6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C21" sqref="C21"/>
    </sheetView>
  </sheetViews>
  <sheetFormatPr defaultRowHeight="15" x14ac:dyDescent="0.25"/>
  <cols>
    <col min="1" max="1" width="4.42578125" style="87" customWidth="1"/>
    <col min="2" max="2" width="34.42578125" style="87" customWidth="1"/>
    <col min="3" max="3" width="27.140625" style="87" customWidth="1"/>
    <col min="4" max="4" width="10.28515625" style="87" customWidth="1"/>
    <col min="5" max="5" width="26.42578125" style="87" customWidth="1"/>
    <col min="6" max="6" width="14.42578125" style="87" customWidth="1"/>
    <col min="7" max="16384" width="9.140625" style="87"/>
  </cols>
  <sheetData>
    <row r="2" spans="1:6" ht="18.75" x14ac:dyDescent="0.3">
      <c r="A2" s="341" t="s">
        <v>311</v>
      </c>
      <c r="B2" s="341"/>
      <c r="C2" s="341"/>
      <c r="D2" s="341"/>
      <c r="E2" s="341"/>
      <c r="F2" s="341"/>
    </row>
    <row r="3" spans="1:6" ht="18.75" x14ac:dyDescent="0.3">
      <c r="A3" s="341" t="s">
        <v>312</v>
      </c>
      <c r="B3" s="341"/>
      <c r="C3" s="341"/>
      <c r="D3" s="341"/>
      <c r="E3" s="341"/>
      <c r="F3" s="341"/>
    </row>
    <row r="4" spans="1:6" ht="18.75" x14ac:dyDescent="0.3">
      <c r="A4" s="341" t="s">
        <v>365</v>
      </c>
      <c r="B4" s="341"/>
      <c r="C4" s="341"/>
      <c r="D4" s="341"/>
      <c r="E4" s="341"/>
      <c r="F4" s="341"/>
    </row>
    <row r="5" spans="1:6" ht="7.5" customHeight="1" x14ac:dyDescent="0.25"/>
    <row r="6" spans="1:6" x14ac:dyDescent="0.25">
      <c r="A6" s="88" t="s">
        <v>222</v>
      </c>
      <c r="B6" s="89" t="s">
        <v>323</v>
      </c>
      <c r="C6" s="89" t="s">
        <v>224</v>
      </c>
      <c r="D6" s="89" t="s">
        <v>307</v>
      </c>
      <c r="E6" s="89" t="s">
        <v>324</v>
      </c>
      <c r="F6" s="88" t="s">
        <v>316</v>
      </c>
    </row>
    <row r="7" spans="1:6" x14ac:dyDescent="0.25">
      <c r="A7" s="88">
        <v>1</v>
      </c>
      <c r="B7" s="89">
        <v>2</v>
      </c>
      <c r="C7" s="89">
        <v>3</v>
      </c>
      <c r="D7" s="89"/>
      <c r="E7" s="89"/>
      <c r="F7" s="88">
        <v>4</v>
      </c>
    </row>
    <row r="8" spans="1:6" s="116" customFormat="1" ht="15" customHeight="1" x14ac:dyDescent="0.2">
      <c r="A8" s="112">
        <v>1</v>
      </c>
      <c r="B8" s="113" t="s">
        <v>366</v>
      </c>
      <c r="C8" s="113" t="s">
        <v>367</v>
      </c>
      <c r="D8" s="114" t="s">
        <v>42</v>
      </c>
      <c r="E8" s="113" t="s">
        <v>368</v>
      </c>
      <c r="F8" s="115">
        <v>157305850</v>
      </c>
    </row>
    <row r="9" spans="1:6" s="116" customFormat="1" ht="15" customHeight="1" x14ac:dyDescent="0.2">
      <c r="A9" s="117"/>
      <c r="B9" s="118" t="s">
        <v>317</v>
      </c>
      <c r="C9" s="118" t="s">
        <v>317</v>
      </c>
      <c r="D9" s="118"/>
      <c r="E9" s="118" t="s">
        <v>317</v>
      </c>
      <c r="F9" s="119"/>
    </row>
    <row r="10" spans="1:6" s="116" customFormat="1" ht="15" customHeight="1" x14ac:dyDescent="0.2">
      <c r="A10" s="117"/>
      <c r="B10" s="173"/>
      <c r="C10" s="122"/>
      <c r="D10" s="121"/>
      <c r="E10" s="121"/>
      <c r="F10" s="174"/>
    </row>
    <row r="11" spans="1:6" s="116" customFormat="1" ht="15" customHeight="1" x14ac:dyDescent="0.2">
      <c r="A11" s="163">
        <v>2</v>
      </c>
      <c r="B11" s="118" t="s">
        <v>369</v>
      </c>
      <c r="C11" s="118" t="s">
        <v>370</v>
      </c>
      <c r="D11" s="165" t="s">
        <v>99</v>
      </c>
      <c r="E11" s="164" t="s">
        <v>371</v>
      </c>
      <c r="F11" s="123">
        <v>5632000</v>
      </c>
    </row>
    <row r="12" spans="1:6" s="116" customFormat="1" ht="15" customHeight="1" x14ac:dyDescent="0.2">
      <c r="A12" s="163"/>
      <c r="B12" s="118" t="s">
        <v>372</v>
      </c>
      <c r="C12" s="118" t="s">
        <v>317</v>
      </c>
      <c r="D12" s="167"/>
      <c r="E12" s="164" t="s">
        <v>373</v>
      </c>
      <c r="F12" s="168"/>
    </row>
    <row r="13" spans="1:6" s="116" customFormat="1" ht="15" customHeight="1" x14ac:dyDescent="0.2">
      <c r="A13" s="163"/>
      <c r="B13" s="164"/>
      <c r="C13" s="165"/>
      <c r="D13" s="165"/>
      <c r="E13" s="165"/>
      <c r="F13" s="166"/>
    </row>
    <row r="14" spans="1:6" s="116" customFormat="1" ht="15" customHeight="1" x14ac:dyDescent="0.2">
      <c r="A14" s="163"/>
      <c r="B14" s="164"/>
      <c r="C14" s="165"/>
      <c r="D14" s="165"/>
      <c r="E14" s="165"/>
      <c r="F14" s="166"/>
    </row>
    <row r="15" spans="1:6" s="116" customFormat="1" ht="15" customHeight="1" x14ac:dyDescent="0.2">
      <c r="A15" s="163"/>
      <c r="B15" s="164"/>
      <c r="C15" s="169"/>
      <c r="D15" s="169"/>
      <c r="E15" s="169"/>
      <c r="F15" s="170"/>
    </row>
    <row r="16" spans="1:6" ht="6" customHeight="1" x14ac:dyDescent="0.25">
      <c r="A16" s="90"/>
      <c r="B16" s="91"/>
      <c r="C16" s="91"/>
      <c r="D16" s="91"/>
      <c r="E16" s="91"/>
      <c r="F16" s="92"/>
    </row>
    <row r="18" spans="2:6" ht="15.75" x14ac:dyDescent="0.25">
      <c r="B18" s="94"/>
    </row>
    <row r="19" spans="2:6" ht="15.75" x14ac:dyDescent="0.25">
      <c r="B19" s="94"/>
    </row>
    <row r="20" spans="2:6" ht="15.75" x14ac:dyDescent="0.25">
      <c r="E20" s="108" t="s">
        <v>304</v>
      </c>
      <c r="F20" s="108"/>
    </row>
    <row r="21" spans="2:6" ht="15.75" x14ac:dyDescent="0.25">
      <c r="B21" s="93" t="s">
        <v>336</v>
      </c>
      <c r="E21" s="93" t="s">
        <v>374</v>
      </c>
      <c r="F21" s="93"/>
    </row>
    <row r="22" spans="2:6" ht="15.75" x14ac:dyDescent="0.25">
      <c r="B22" s="93" t="s">
        <v>215</v>
      </c>
      <c r="E22" s="93" t="s">
        <v>215</v>
      </c>
      <c r="F22" s="93"/>
    </row>
    <row r="23" spans="2:6" ht="15.75" x14ac:dyDescent="0.25">
      <c r="B23" s="94"/>
      <c r="E23" s="108"/>
      <c r="F23" s="108"/>
    </row>
    <row r="24" spans="2:6" ht="15.75" x14ac:dyDescent="0.25">
      <c r="B24" s="94"/>
      <c r="E24" s="108"/>
      <c r="F24" s="108"/>
    </row>
    <row r="25" spans="2:6" ht="15.75" x14ac:dyDescent="0.25">
      <c r="B25" s="95"/>
      <c r="E25" s="108"/>
      <c r="F25" s="108"/>
    </row>
    <row r="26" spans="2:6" ht="15.75" x14ac:dyDescent="0.25">
      <c r="B26" s="94"/>
      <c r="E26" s="108"/>
      <c r="F26" s="108"/>
    </row>
    <row r="27" spans="2:6" ht="15.75" x14ac:dyDescent="0.25">
      <c r="B27" s="109" t="s">
        <v>319</v>
      </c>
      <c r="E27" s="109" t="s">
        <v>375</v>
      </c>
      <c r="F27" s="95"/>
    </row>
    <row r="28" spans="2:6" ht="15.75" x14ac:dyDescent="0.25">
      <c r="B28" s="93" t="s">
        <v>217</v>
      </c>
      <c r="E28" s="93" t="s">
        <v>376</v>
      </c>
      <c r="F28" s="93"/>
    </row>
    <row r="29" spans="2:6" ht="15.75" x14ac:dyDescent="0.25">
      <c r="B29" s="93" t="s">
        <v>320</v>
      </c>
      <c r="E29" s="93" t="s">
        <v>377</v>
      </c>
    </row>
  </sheetData>
  <mergeCells count="3">
    <mergeCell ref="A2:F2"/>
    <mergeCell ref="A3:F3"/>
    <mergeCell ref="A4:F4"/>
  </mergeCells>
  <pageMargins left="0.2" right="0.2" top="0.75" bottom="0.75" header="0.3" footer="0.3"/>
  <pageSetup paperSize="5" scale="85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E24" sqref="E24"/>
    </sheetView>
  </sheetViews>
  <sheetFormatPr defaultRowHeight="15" x14ac:dyDescent="0.25"/>
  <cols>
    <col min="1" max="1" width="4.42578125" style="87" customWidth="1"/>
    <col min="2" max="2" width="36" style="87" customWidth="1"/>
    <col min="3" max="3" width="27.140625" style="87" customWidth="1"/>
    <col min="4" max="4" width="9.42578125" style="87" customWidth="1"/>
    <col min="5" max="5" width="26.42578125" style="87" customWidth="1"/>
    <col min="6" max="6" width="12.85546875" style="87" customWidth="1"/>
    <col min="7" max="16384" width="9.140625" style="87"/>
  </cols>
  <sheetData>
    <row r="2" spans="1:6" ht="18.75" x14ac:dyDescent="0.3">
      <c r="A2" s="341" t="s">
        <v>311</v>
      </c>
      <c r="B2" s="341"/>
      <c r="C2" s="341"/>
      <c r="D2" s="341"/>
      <c r="E2" s="341"/>
      <c r="F2" s="341"/>
    </row>
    <row r="3" spans="1:6" ht="18.75" x14ac:dyDescent="0.3">
      <c r="A3" s="341" t="s">
        <v>312</v>
      </c>
      <c r="B3" s="341"/>
      <c r="C3" s="341"/>
      <c r="D3" s="341"/>
      <c r="E3" s="341"/>
      <c r="F3" s="341"/>
    </row>
    <row r="4" spans="1:6" ht="18.75" x14ac:dyDescent="0.3">
      <c r="A4" s="341" t="s">
        <v>359</v>
      </c>
      <c r="B4" s="341"/>
      <c r="C4" s="341"/>
      <c r="D4" s="341"/>
      <c r="E4" s="341"/>
      <c r="F4" s="341"/>
    </row>
    <row r="5" spans="1:6" ht="7.5" customHeight="1" x14ac:dyDescent="0.25"/>
    <row r="6" spans="1:6" x14ac:dyDescent="0.25">
      <c r="A6" s="88" t="s">
        <v>222</v>
      </c>
      <c r="B6" s="89" t="s">
        <v>323</v>
      </c>
      <c r="C6" s="89" t="s">
        <v>224</v>
      </c>
      <c r="D6" s="89" t="s">
        <v>307</v>
      </c>
      <c r="E6" s="89" t="s">
        <v>324</v>
      </c>
      <c r="F6" s="88" t="s">
        <v>316</v>
      </c>
    </row>
    <row r="7" spans="1:6" x14ac:dyDescent="0.25">
      <c r="A7" s="88">
        <v>1</v>
      </c>
      <c r="B7" s="89">
        <v>2</v>
      </c>
      <c r="C7" s="89">
        <v>3</v>
      </c>
      <c r="D7" s="89"/>
      <c r="E7" s="89"/>
      <c r="F7" s="88">
        <v>4</v>
      </c>
    </row>
    <row r="8" spans="1:6" s="116" customFormat="1" ht="15" customHeight="1" x14ac:dyDescent="0.2">
      <c r="A8" s="117"/>
      <c r="B8" s="120"/>
      <c r="C8" s="121"/>
      <c r="D8" s="121"/>
      <c r="E8" s="121"/>
      <c r="F8" s="119"/>
    </row>
    <row r="9" spans="1:6" s="116" customFormat="1" ht="43.5" customHeight="1" x14ac:dyDescent="0.2">
      <c r="A9" s="163"/>
      <c r="B9" s="113" t="s">
        <v>96</v>
      </c>
      <c r="C9" s="113" t="s">
        <v>97</v>
      </c>
      <c r="D9" s="114" t="s">
        <v>99</v>
      </c>
      <c r="E9" s="171" t="s">
        <v>98</v>
      </c>
      <c r="F9" s="172">
        <v>40117900</v>
      </c>
    </row>
    <row r="10" spans="1:6" s="116" customFormat="1" ht="15" customHeight="1" x14ac:dyDescent="0.2">
      <c r="A10" s="163"/>
      <c r="B10" s="164"/>
      <c r="C10" s="165"/>
      <c r="D10" s="167"/>
      <c r="E10" s="165"/>
      <c r="F10" s="168"/>
    </row>
    <row r="11" spans="1:6" s="116" customFormat="1" ht="15" customHeight="1" x14ac:dyDescent="0.2">
      <c r="A11" s="163"/>
      <c r="B11" s="164"/>
      <c r="C11" s="165"/>
      <c r="D11" s="165"/>
      <c r="E11" s="165"/>
      <c r="F11" s="166"/>
    </row>
    <row r="12" spans="1:6" s="116" customFormat="1" ht="15" customHeight="1" x14ac:dyDescent="0.2">
      <c r="A12" s="163"/>
      <c r="B12" s="164"/>
      <c r="C12" s="165"/>
      <c r="D12" s="165"/>
      <c r="E12" s="165"/>
      <c r="F12" s="166"/>
    </row>
    <row r="13" spans="1:6" s="116" customFormat="1" ht="15" customHeight="1" x14ac:dyDescent="0.2">
      <c r="A13" s="163"/>
      <c r="B13" s="164"/>
      <c r="C13" s="169"/>
      <c r="D13" s="169"/>
      <c r="E13" s="169"/>
      <c r="F13" s="170"/>
    </row>
    <row r="14" spans="1:6" ht="6" customHeight="1" x14ac:dyDescent="0.25">
      <c r="A14" s="90"/>
      <c r="B14" s="91"/>
      <c r="C14" s="91"/>
      <c r="D14" s="91"/>
      <c r="E14" s="91"/>
      <c r="F14" s="92"/>
    </row>
    <row r="16" spans="1:6" ht="15.75" x14ac:dyDescent="0.25">
      <c r="B16" s="94"/>
    </row>
    <row r="17" spans="2:6" ht="15.75" x14ac:dyDescent="0.25">
      <c r="B17" s="94"/>
    </row>
    <row r="18" spans="2:6" ht="15.75" x14ac:dyDescent="0.25">
      <c r="E18" s="108" t="s">
        <v>304</v>
      </c>
      <c r="F18" s="108"/>
    </row>
    <row r="19" spans="2:6" ht="15.75" x14ac:dyDescent="0.25">
      <c r="B19" s="93" t="s">
        <v>360</v>
      </c>
      <c r="E19" s="93" t="s">
        <v>361</v>
      </c>
      <c r="F19" s="93"/>
    </row>
    <row r="20" spans="2:6" ht="15.75" x14ac:dyDescent="0.25">
      <c r="B20" s="93" t="s">
        <v>215</v>
      </c>
      <c r="E20" s="93" t="s">
        <v>215</v>
      </c>
      <c r="F20" s="93"/>
    </row>
    <row r="21" spans="2:6" ht="15.75" x14ac:dyDescent="0.25">
      <c r="B21" s="94"/>
      <c r="E21" s="108"/>
      <c r="F21" s="108"/>
    </row>
    <row r="22" spans="2:6" ht="15.75" x14ac:dyDescent="0.25">
      <c r="B22" s="94"/>
      <c r="E22" s="108"/>
      <c r="F22" s="108"/>
    </row>
    <row r="23" spans="2:6" ht="15.75" x14ac:dyDescent="0.25">
      <c r="B23" s="95"/>
      <c r="E23" s="108"/>
      <c r="F23" s="108"/>
    </row>
    <row r="24" spans="2:6" ht="15.75" x14ac:dyDescent="0.25">
      <c r="B24" s="94"/>
      <c r="E24" s="108"/>
      <c r="F24" s="108"/>
    </row>
    <row r="25" spans="2:6" ht="15.75" x14ac:dyDescent="0.25">
      <c r="B25" s="109" t="s">
        <v>319</v>
      </c>
      <c r="E25" s="109" t="s">
        <v>362</v>
      </c>
      <c r="F25" s="95"/>
    </row>
    <row r="26" spans="2:6" ht="15.75" x14ac:dyDescent="0.25">
      <c r="B26" s="93" t="s">
        <v>217</v>
      </c>
      <c r="E26" s="93" t="s">
        <v>363</v>
      </c>
      <c r="F26" s="93"/>
    </row>
    <row r="27" spans="2:6" ht="15.75" x14ac:dyDescent="0.25">
      <c r="B27" s="93" t="s">
        <v>320</v>
      </c>
      <c r="E27" s="93" t="s">
        <v>364</v>
      </c>
    </row>
  </sheetData>
  <mergeCells count="3">
    <mergeCell ref="A2:F2"/>
    <mergeCell ref="A3:F3"/>
    <mergeCell ref="A4:F4"/>
  </mergeCells>
  <pageMargins left="0.2" right="0.2" top="0.75" bottom="0.75" header="0.3" footer="0.3"/>
  <pageSetup paperSize="5" scale="85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40" workbookViewId="0">
      <selection activeCell="E57" sqref="E57"/>
    </sheetView>
  </sheetViews>
  <sheetFormatPr defaultRowHeight="15" x14ac:dyDescent="0.25"/>
  <cols>
    <col min="1" max="1" width="4.42578125" style="87" customWidth="1"/>
    <col min="2" max="2" width="36" style="87" customWidth="1"/>
    <col min="3" max="3" width="27.140625" style="87" customWidth="1"/>
    <col min="4" max="4" width="11.140625" style="87" customWidth="1"/>
    <col min="5" max="5" width="40" style="87" customWidth="1"/>
    <col min="6" max="6" width="14.85546875" style="87" customWidth="1"/>
    <col min="7" max="16384" width="9.140625" style="87"/>
  </cols>
  <sheetData>
    <row r="2" spans="1:6" ht="18.75" x14ac:dyDescent="0.3">
      <c r="A2" s="341" t="s">
        <v>311</v>
      </c>
      <c r="B2" s="341"/>
      <c r="C2" s="341"/>
      <c r="D2" s="341"/>
      <c r="E2" s="341"/>
      <c r="F2" s="341"/>
    </row>
    <row r="3" spans="1:6" ht="18.75" x14ac:dyDescent="0.3">
      <c r="A3" s="341" t="s">
        <v>312</v>
      </c>
      <c r="B3" s="341"/>
      <c r="C3" s="341"/>
      <c r="D3" s="341"/>
      <c r="E3" s="341"/>
      <c r="F3" s="341"/>
    </row>
    <row r="4" spans="1:6" ht="18.75" x14ac:dyDescent="0.3">
      <c r="A4" s="341" t="s">
        <v>322</v>
      </c>
      <c r="B4" s="341"/>
      <c r="C4" s="341"/>
      <c r="D4" s="341"/>
      <c r="E4" s="341"/>
      <c r="F4" s="341"/>
    </row>
    <row r="5" spans="1:6" ht="7.5" customHeight="1" x14ac:dyDescent="0.25"/>
    <row r="6" spans="1:6" x14ac:dyDescent="0.25">
      <c r="A6" s="88" t="s">
        <v>222</v>
      </c>
      <c r="B6" s="89" t="s">
        <v>323</v>
      </c>
      <c r="C6" s="89" t="s">
        <v>224</v>
      </c>
      <c r="D6" s="89" t="s">
        <v>307</v>
      </c>
      <c r="E6" s="89" t="s">
        <v>324</v>
      </c>
      <c r="F6" s="88" t="s">
        <v>316</v>
      </c>
    </row>
    <row r="7" spans="1:6" x14ac:dyDescent="0.25">
      <c r="A7" s="88">
        <v>1</v>
      </c>
      <c r="B7" s="89">
        <v>2</v>
      </c>
      <c r="C7" s="89">
        <v>3</v>
      </c>
      <c r="D7" s="89"/>
      <c r="E7" s="89"/>
      <c r="F7" s="88">
        <v>4</v>
      </c>
    </row>
    <row r="8" spans="1:6" s="116" customFormat="1" ht="29.25" customHeight="1" x14ac:dyDescent="0.2">
      <c r="A8" s="112">
        <v>1</v>
      </c>
      <c r="B8" s="113" t="s">
        <v>341</v>
      </c>
      <c r="C8" s="113" t="s">
        <v>25</v>
      </c>
      <c r="D8" s="158" t="s">
        <v>27</v>
      </c>
      <c r="E8" s="113" t="s">
        <v>342</v>
      </c>
      <c r="F8" s="151">
        <v>2703900</v>
      </c>
    </row>
    <row r="9" spans="1:6" s="116" customFormat="1" ht="15" customHeight="1" x14ac:dyDescent="0.2">
      <c r="A9" s="117"/>
      <c r="B9" s="120"/>
      <c r="C9" s="121"/>
      <c r="D9" s="117"/>
      <c r="E9" s="121"/>
      <c r="F9" s="159"/>
    </row>
    <row r="10" spans="1:6" s="116" customFormat="1" ht="30.75" customHeight="1" x14ac:dyDescent="0.2">
      <c r="A10" s="117">
        <v>2</v>
      </c>
      <c r="B10" s="120" t="s">
        <v>30</v>
      </c>
      <c r="C10" s="120" t="s">
        <v>303</v>
      </c>
      <c r="D10" s="117" t="s">
        <v>32</v>
      </c>
      <c r="E10" s="118" t="s">
        <v>31</v>
      </c>
      <c r="F10" s="160">
        <v>71346450</v>
      </c>
    </row>
    <row r="11" spans="1:6" s="116" customFormat="1" ht="15" customHeight="1" x14ac:dyDescent="0.2">
      <c r="A11" s="117"/>
      <c r="B11" s="120"/>
      <c r="C11" s="121"/>
      <c r="D11" s="117"/>
      <c r="E11" s="121"/>
      <c r="F11" s="159"/>
    </row>
    <row r="12" spans="1:6" s="116" customFormat="1" ht="30" customHeight="1" x14ac:dyDescent="0.2">
      <c r="A12" s="117">
        <v>3</v>
      </c>
      <c r="B12" s="120" t="s">
        <v>33</v>
      </c>
      <c r="C12" s="118" t="s">
        <v>34</v>
      </c>
      <c r="D12" s="117" t="s">
        <v>32</v>
      </c>
      <c r="E12" s="118" t="s">
        <v>35</v>
      </c>
      <c r="F12" s="160">
        <v>59060000</v>
      </c>
    </row>
    <row r="13" spans="1:6" s="116" customFormat="1" ht="15" customHeight="1" x14ac:dyDescent="0.2">
      <c r="A13" s="117"/>
      <c r="B13" s="120"/>
      <c r="C13" s="121"/>
      <c r="D13" s="117"/>
      <c r="E13" s="121"/>
      <c r="F13" s="159"/>
    </row>
    <row r="14" spans="1:6" s="116" customFormat="1" ht="31.5" customHeight="1" x14ac:dyDescent="0.2">
      <c r="A14" s="117">
        <v>4</v>
      </c>
      <c r="B14" s="120" t="s">
        <v>343</v>
      </c>
      <c r="C14" s="118" t="s">
        <v>344</v>
      </c>
      <c r="D14" s="155" t="s">
        <v>32</v>
      </c>
      <c r="E14" s="118" t="s">
        <v>345</v>
      </c>
      <c r="F14" s="160">
        <v>56988500</v>
      </c>
    </row>
    <row r="15" spans="1:6" s="116" customFormat="1" ht="15" customHeight="1" x14ac:dyDescent="0.2">
      <c r="A15" s="117"/>
      <c r="B15" s="120"/>
      <c r="C15" s="121"/>
      <c r="D15" s="117"/>
      <c r="E15" s="121"/>
      <c r="F15" s="159"/>
    </row>
    <row r="16" spans="1:6" s="116" customFormat="1" ht="44.25" customHeight="1" x14ac:dyDescent="0.2">
      <c r="A16" s="117">
        <v>5</v>
      </c>
      <c r="B16" s="120" t="s">
        <v>346</v>
      </c>
      <c r="C16" s="118" t="s">
        <v>347</v>
      </c>
      <c r="D16" s="155" t="s">
        <v>42</v>
      </c>
      <c r="E16" s="153" t="s">
        <v>348</v>
      </c>
      <c r="F16" s="160">
        <v>48153000</v>
      </c>
    </row>
    <row r="17" spans="1:6" s="116" customFormat="1" ht="15" customHeight="1" x14ac:dyDescent="0.2">
      <c r="A17" s="117"/>
      <c r="B17" s="120"/>
      <c r="C17" s="121"/>
      <c r="D17" s="117"/>
      <c r="E17" s="147"/>
      <c r="F17" s="159"/>
    </row>
    <row r="18" spans="1:6" s="116" customFormat="1" ht="28.5" customHeight="1" x14ac:dyDescent="0.2">
      <c r="A18" s="117">
        <v>6</v>
      </c>
      <c r="B18" s="120" t="s">
        <v>45</v>
      </c>
      <c r="C18" s="118" t="s">
        <v>46</v>
      </c>
      <c r="D18" s="155" t="s">
        <v>325</v>
      </c>
      <c r="E18" s="154" t="s">
        <v>349</v>
      </c>
      <c r="F18" s="160">
        <v>12500000</v>
      </c>
    </row>
    <row r="19" spans="1:6" s="116" customFormat="1" ht="15" customHeight="1" x14ac:dyDescent="0.2">
      <c r="A19" s="117"/>
      <c r="B19" s="120"/>
      <c r="C19" s="121"/>
      <c r="D19" s="117"/>
      <c r="E19" s="147"/>
      <c r="F19" s="159"/>
    </row>
    <row r="20" spans="1:6" s="116" customFormat="1" ht="15" customHeight="1" x14ac:dyDescent="0.2">
      <c r="A20" s="155">
        <v>7</v>
      </c>
      <c r="B20" s="120" t="s">
        <v>48</v>
      </c>
      <c r="C20" s="118" t="s">
        <v>49</v>
      </c>
      <c r="D20" s="155" t="s">
        <v>59</v>
      </c>
      <c r="E20" s="152" t="s">
        <v>326</v>
      </c>
      <c r="F20" s="161">
        <v>12769200</v>
      </c>
    </row>
    <row r="21" spans="1:6" s="116" customFormat="1" ht="15" customHeight="1" x14ac:dyDescent="0.2">
      <c r="A21" s="117"/>
      <c r="B21" s="120"/>
      <c r="C21" s="121"/>
      <c r="D21" s="117"/>
      <c r="E21" s="147"/>
      <c r="F21" s="159"/>
    </row>
    <row r="22" spans="1:6" s="116" customFormat="1" ht="30" customHeight="1" x14ac:dyDescent="0.2">
      <c r="A22" s="117">
        <v>8</v>
      </c>
      <c r="B22" s="120" t="s">
        <v>52</v>
      </c>
      <c r="C22" s="118" t="s">
        <v>53</v>
      </c>
      <c r="D22" s="155" t="s">
        <v>55</v>
      </c>
      <c r="E22" s="153" t="s">
        <v>350</v>
      </c>
      <c r="F22" s="160">
        <v>12755000</v>
      </c>
    </row>
    <row r="23" spans="1:6" s="116" customFormat="1" ht="15" customHeight="1" x14ac:dyDescent="0.2">
      <c r="A23" s="117"/>
      <c r="B23" s="120"/>
      <c r="C23" s="121"/>
      <c r="D23" s="117"/>
      <c r="E23" s="147"/>
      <c r="F23" s="159"/>
    </row>
    <row r="24" spans="1:6" s="116" customFormat="1" ht="45" customHeight="1" x14ac:dyDescent="0.2">
      <c r="A24" s="117">
        <v>9</v>
      </c>
      <c r="B24" s="120" t="s">
        <v>351</v>
      </c>
      <c r="C24" s="118" t="s">
        <v>57</v>
      </c>
      <c r="D24" s="155" t="s">
        <v>59</v>
      </c>
      <c r="E24" s="154" t="s">
        <v>58</v>
      </c>
      <c r="F24" s="160">
        <v>4050000</v>
      </c>
    </row>
    <row r="25" spans="1:6" s="116" customFormat="1" ht="15" customHeight="1" x14ac:dyDescent="0.2">
      <c r="A25" s="117"/>
      <c r="B25" s="120"/>
      <c r="C25" s="121"/>
      <c r="D25" s="117"/>
      <c r="E25" s="147"/>
      <c r="F25" s="159"/>
    </row>
    <row r="26" spans="1:6" s="116" customFormat="1" ht="45" customHeight="1" x14ac:dyDescent="0.2">
      <c r="A26" s="117">
        <v>10</v>
      </c>
      <c r="B26" s="120" t="s">
        <v>352</v>
      </c>
      <c r="C26" s="118" t="s">
        <v>61</v>
      </c>
      <c r="D26" s="155" t="s">
        <v>327</v>
      </c>
      <c r="E26" s="153" t="s">
        <v>62</v>
      </c>
      <c r="F26" s="160">
        <v>14880000</v>
      </c>
    </row>
    <row r="27" spans="1:6" s="116" customFormat="1" ht="15" customHeight="1" x14ac:dyDescent="0.2">
      <c r="A27" s="117"/>
      <c r="B27" s="120"/>
      <c r="C27" s="121"/>
      <c r="D27" s="117"/>
      <c r="E27" s="147"/>
      <c r="F27" s="159"/>
    </row>
    <row r="28" spans="1:6" s="116" customFormat="1" ht="29.25" customHeight="1" x14ac:dyDescent="0.2">
      <c r="A28" s="117">
        <v>11</v>
      </c>
      <c r="B28" s="120" t="s">
        <v>68</v>
      </c>
      <c r="C28" s="118" t="s">
        <v>69</v>
      </c>
      <c r="D28" s="155" t="s">
        <v>71</v>
      </c>
      <c r="E28" s="152" t="s">
        <v>353</v>
      </c>
      <c r="F28" s="160">
        <v>123025000</v>
      </c>
    </row>
    <row r="29" spans="1:6" s="116" customFormat="1" ht="15" customHeight="1" x14ac:dyDescent="0.2">
      <c r="A29" s="117"/>
      <c r="B29" s="120"/>
      <c r="C29" s="121"/>
      <c r="D29" s="117"/>
      <c r="E29" s="121"/>
      <c r="F29" s="159"/>
    </row>
    <row r="30" spans="1:6" s="116" customFormat="1" ht="30" customHeight="1" x14ac:dyDescent="0.2">
      <c r="A30" s="117">
        <v>12</v>
      </c>
      <c r="B30" s="120" t="s">
        <v>74</v>
      </c>
      <c r="C30" s="121" t="s">
        <v>328</v>
      </c>
      <c r="D30" s="117" t="s">
        <v>78</v>
      </c>
      <c r="E30" s="156" t="s">
        <v>329</v>
      </c>
      <c r="F30" s="160">
        <v>106100000</v>
      </c>
    </row>
    <row r="31" spans="1:6" s="116" customFormat="1" ht="15" customHeight="1" x14ac:dyDescent="0.2">
      <c r="A31" s="117"/>
      <c r="B31" s="120"/>
      <c r="C31" s="121"/>
      <c r="D31" s="117"/>
      <c r="E31" s="149"/>
      <c r="F31" s="159"/>
    </row>
    <row r="32" spans="1:6" s="116" customFormat="1" ht="31.5" customHeight="1" x14ac:dyDescent="0.2">
      <c r="A32" s="117">
        <v>13</v>
      </c>
      <c r="B32" s="120" t="s">
        <v>79</v>
      </c>
      <c r="C32" s="118" t="s">
        <v>80</v>
      </c>
      <c r="D32" s="117" t="s">
        <v>330</v>
      </c>
      <c r="E32" s="148" t="s">
        <v>331</v>
      </c>
      <c r="F32" s="160">
        <v>40620000</v>
      </c>
    </row>
    <row r="33" spans="1:6" s="116" customFormat="1" ht="15" customHeight="1" x14ac:dyDescent="0.2">
      <c r="A33" s="117"/>
      <c r="B33" s="120"/>
      <c r="C33" s="121"/>
      <c r="D33" s="117"/>
      <c r="E33" s="150"/>
      <c r="F33" s="159"/>
    </row>
    <row r="34" spans="1:6" s="116" customFormat="1" ht="30" customHeight="1" x14ac:dyDescent="0.2">
      <c r="A34" s="117">
        <v>14</v>
      </c>
      <c r="B34" s="120" t="s">
        <v>332</v>
      </c>
      <c r="C34" s="118" t="s">
        <v>354</v>
      </c>
      <c r="D34" s="117" t="s">
        <v>59</v>
      </c>
      <c r="E34" s="150" t="s">
        <v>333</v>
      </c>
      <c r="F34" s="160">
        <v>56758000</v>
      </c>
    </row>
    <row r="35" spans="1:6" s="116" customFormat="1" ht="15" customHeight="1" x14ac:dyDescent="0.2">
      <c r="A35" s="117"/>
      <c r="B35" s="120"/>
      <c r="C35" s="121"/>
      <c r="D35" s="117"/>
      <c r="E35" s="150"/>
      <c r="F35" s="159"/>
    </row>
    <row r="36" spans="1:6" s="116" customFormat="1" ht="29.25" customHeight="1" x14ac:dyDescent="0.2">
      <c r="A36" s="117">
        <v>15</v>
      </c>
      <c r="B36" s="120" t="s">
        <v>334</v>
      </c>
      <c r="C36" s="118" t="s">
        <v>355</v>
      </c>
      <c r="D36" s="117" t="s">
        <v>32</v>
      </c>
      <c r="E36" s="150" t="s">
        <v>335</v>
      </c>
      <c r="F36" s="160">
        <v>72750000</v>
      </c>
    </row>
    <row r="37" spans="1:6" s="116" customFormat="1" ht="15" customHeight="1" x14ac:dyDescent="0.2">
      <c r="A37" s="117"/>
      <c r="B37" s="120"/>
      <c r="C37" s="121"/>
      <c r="D37" s="117"/>
      <c r="E37" s="150"/>
      <c r="F37" s="159"/>
    </row>
    <row r="38" spans="1:6" s="116" customFormat="1" ht="28.5" customHeight="1" x14ac:dyDescent="0.2">
      <c r="A38" s="117">
        <v>16</v>
      </c>
      <c r="B38" s="120" t="s">
        <v>89</v>
      </c>
      <c r="C38" s="118" t="s">
        <v>90</v>
      </c>
      <c r="D38" s="117" t="s">
        <v>78</v>
      </c>
      <c r="E38" s="150" t="s">
        <v>91</v>
      </c>
      <c r="F38" s="160">
        <v>47601000</v>
      </c>
    </row>
    <row r="39" spans="1:6" s="116" customFormat="1" ht="15" customHeight="1" x14ac:dyDescent="0.2">
      <c r="A39" s="117"/>
      <c r="B39" s="120"/>
      <c r="C39" s="121"/>
      <c r="D39" s="117"/>
      <c r="E39" s="150"/>
      <c r="F39" s="159"/>
    </row>
    <row r="40" spans="1:6" s="116" customFormat="1" ht="30.75" customHeight="1" x14ac:dyDescent="0.2">
      <c r="A40" s="117">
        <v>17</v>
      </c>
      <c r="B40" s="120" t="s">
        <v>92</v>
      </c>
      <c r="C40" s="118" t="s">
        <v>37</v>
      </c>
      <c r="D40" s="117" t="s">
        <v>32</v>
      </c>
      <c r="E40" s="157" t="s">
        <v>93</v>
      </c>
      <c r="F40" s="160">
        <v>109772550</v>
      </c>
    </row>
    <row r="41" spans="1:6" s="116" customFormat="1" ht="15" customHeight="1" x14ac:dyDescent="0.2">
      <c r="A41" s="117"/>
      <c r="B41" s="120"/>
      <c r="C41" s="118"/>
      <c r="D41" s="155"/>
      <c r="E41" s="118"/>
      <c r="F41" s="162"/>
    </row>
    <row r="42" spans="1:6" ht="6" customHeight="1" x14ac:dyDescent="0.25">
      <c r="A42" s="90"/>
      <c r="B42" s="91"/>
      <c r="C42" s="91"/>
      <c r="D42" s="91"/>
      <c r="E42" s="91"/>
      <c r="F42" s="92"/>
    </row>
    <row r="44" spans="1:6" ht="15.75" x14ac:dyDescent="0.25">
      <c r="B44" s="94"/>
    </row>
    <row r="45" spans="1:6" ht="15.75" x14ac:dyDescent="0.25">
      <c r="B45" s="94"/>
    </row>
    <row r="46" spans="1:6" ht="15.75" x14ac:dyDescent="0.25">
      <c r="E46" s="108" t="s">
        <v>304</v>
      </c>
      <c r="F46" s="108"/>
    </row>
    <row r="47" spans="1:6" ht="15.75" x14ac:dyDescent="0.25">
      <c r="B47" s="93" t="s">
        <v>336</v>
      </c>
      <c r="E47" s="93" t="s">
        <v>337</v>
      </c>
      <c r="F47" s="93"/>
    </row>
    <row r="48" spans="1:6" ht="15.75" x14ac:dyDescent="0.25">
      <c r="B48" s="93" t="s">
        <v>215</v>
      </c>
      <c r="E48" s="93" t="s">
        <v>215</v>
      </c>
      <c r="F48" s="93"/>
    </row>
    <row r="49" spans="2:6" ht="15.75" x14ac:dyDescent="0.25">
      <c r="B49" s="94"/>
      <c r="E49" s="108"/>
      <c r="F49" s="108"/>
    </row>
    <row r="50" spans="2:6" ht="15.75" x14ac:dyDescent="0.25">
      <c r="B50" s="94"/>
      <c r="E50" s="108"/>
      <c r="F50" s="108"/>
    </row>
    <row r="51" spans="2:6" ht="15.75" x14ac:dyDescent="0.25">
      <c r="B51" s="94"/>
      <c r="E51" s="108"/>
      <c r="F51" s="108"/>
    </row>
    <row r="52" spans="2:6" ht="15.75" x14ac:dyDescent="0.25">
      <c r="B52" s="109" t="s">
        <v>319</v>
      </c>
      <c r="E52" s="109" t="s">
        <v>338</v>
      </c>
      <c r="F52" s="95"/>
    </row>
    <row r="53" spans="2:6" ht="15.75" x14ac:dyDescent="0.25">
      <c r="B53" s="93" t="s">
        <v>217</v>
      </c>
      <c r="E53" s="93" t="s">
        <v>339</v>
      </c>
      <c r="F53" s="93"/>
    </row>
    <row r="54" spans="2:6" ht="15.75" x14ac:dyDescent="0.25">
      <c r="B54" s="93" t="s">
        <v>320</v>
      </c>
      <c r="E54" s="93" t="s">
        <v>340</v>
      </c>
    </row>
  </sheetData>
  <mergeCells count="3">
    <mergeCell ref="A2:F2"/>
    <mergeCell ref="A3:F3"/>
    <mergeCell ref="A4:F4"/>
  </mergeCells>
  <pageMargins left="0.2" right="0.2" top="0.75" bottom="0.75" header="0.3" footer="0.3"/>
  <pageSetup paperSize="5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0"/>
  <sheetViews>
    <sheetView zoomScaleNormal="100" workbookViewId="0">
      <selection activeCell="C19" sqref="C19"/>
    </sheetView>
  </sheetViews>
  <sheetFormatPr defaultRowHeight="15" x14ac:dyDescent="0.2"/>
  <cols>
    <col min="1" max="1" width="5.140625" style="184" customWidth="1"/>
    <col min="2" max="2" width="53.42578125" style="184" customWidth="1"/>
    <col min="3" max="3" width="38.7109375" style="184" customWidth="1"/>
    <col min="4" max="4" width="13.42578125" style="184" customWidth="1"/>
    <col min="5" max="5" width="30.7109375" style="184" customWidth="1"/>
    <col min="6" max="6" width="20.5703125" style="184" customWidth="1"/>
    <col min="7" max="16384" width="9.140625" style="184"/>
  </cols>
  <sheetData>
    <row r="1" spans="1:6" x14ac:dyDescent="0.2">
      <c r="A1" s="361" t="s">
        <v>311</v>
      </c>
      <c r="B1" s="361"/>
      <c r="C1" s="361"/>
      <c r="D1" s="361"/>
      <c r="E1" s="361"/>
      <c r="F1" s="361"/>
    </row>
    <row r="2" spans="1:6" x14ac:dyDescent="0.2">
      <c r="A2" s="361" t="s">
        <v>402</v>
      </c>
      <c r="B2" s="361"/>
      <c r="C2" s="361"/>
      <c r="D2" s="361"/>
      <c r="E2" s="361"/>
      <c r="F2" s="361"/>
    </row>
    <row r="3" spans="1:6" x14ac:dyDescent="0.2">
      <c r="A3" s="361" t="s">
        <v>450</v>
      </c>
      <c r="B3" s="361"/>
      <c r="C3" s="361"/>
      <c r="D3" s="361"/>
      <c r="E3" s="361"/>
      <c r="F3" s="361"/>
    </row>
    <row r="4" spans="1:6" ht="7.5" customHeight="1" thickBot="1" x14ac:dyDescent="0.25"/>
    <row r="5" spans="1:6" ht="16.5" thickTop="1" thickBot="1" x14ac:dyDescent="0.25">
      <c r="A5" s="185" t="s">
        <v>222</v>
      </c>
      <c r="B5" s="186" t="s">
        <v>314</v>
      </c>
      <c r="C5" s="186" t="s">
        <v>224</v>
      </c>
      <c r="D5" s="186" t="s">
        <v>307</v>
      </c>
      <c r="E5" s="186" t="s">
        <v>315</v>
      </c>
      <c r="F5" s="187" t="s">
        <v>316</v>
      </c>
    </row>
    <row r="6" spans="1:6" ht="15.75" thickTop="1" x14ac:dyDescent="0.2">
      <c r="A6" s="274"/>
      <c r="B6" s="275"/>
      <c r="C6" s="275"/>
      <c r="D6" s="275"/>
      <c r="E6" s="275"/>
      <c r="F6" s="276"/>
    </row>
    <row r="7" spans="1:6" s="280" customFormat="1" ht="89.25" customHeight="1" x14ac:dyDescent="0.25">
      <c r="A7" s="188">
        <v>1</v>
      </c>
      <c r="B7" s="286" t="s">
        <v>171</v>
      </c>
      <c r="C7" s="286" t="s">
        <v>457</v>
      </c>
      <c r="D7" s="287">
        <v>1</v>
      </c>
      <c r="E7" s="244" t="s">
        <v>173</v>
      </c>
      <c r="F7" s="284">
        <v>131488100</v>
      </c>
    </row>
    <row r="8" spans="1:6" s="280" customFormat="1" ht="30" x14ac:dyDescent="0.25">
      <c r="A8" s="281">
        <v>2</v>
      </c>
      <c r="B8" s="293" t="s">
        <v>180</v>
      </c>
      <c r="C8" s="293" t="s">
        <v>456</v>
      </c>
      <c r="D8" s="288">
        <v>0.9</v>
      </c>
      <c r="E8" s="282" t="s">
        <v>451</v>
      </c>
      <c r="F8" s="285">
        <v>77142400</v>
      </c>
    </row>
    <row r="9" spans="1:6" ht="15.75" thickBot="1" x14ac:dyDescent="0.25">
      <c r="A9" s="289"/>
      <c r="B9" s="290"/>
      <c r="C9" s="290"/>
      <c r="D9" s="290"/>
      <c r="E9" s="291"/>
      <c r="F9" s="292"/>
    </row>
    <row r="10" spans="1:6" ht="15.75" customHeight="1" thickTop="1" x14ac:dyDescent="0.2"/>
    <row r="11" spans="1:6" ht="16.5" customHeight="1" x14ac:dyDescent="0.2">
      <c r="E11" s="361" t="s">
        <v>304</v>
      </c>
      <c r="F11" s="361"/>
    </row>
    <row r="13" spans="1:6" x14ac:dyDescent="0.2">
      <c r="B13" s="195" t="s">
        <v>404</v>
      </c>
      <c r="E13" s="361" t="s">
        <v>452</v>
      </c>
      <c r="F13" s="361"/>
    </row>
    <row r="14" spans="1:6" x14ac:dyDescent="0.2">
      <c r="B14" s="195" t="s">
        <v>406</v>
      </c>
      <c r="E14" s="361" t="s">
        <v>453</v>
      </c>
      <c r="F14" s="361"/>
    </row>
    <row r="15" spans="1:6" x14ac:dyDescent="0.2">
      <c r="B15" s="195"/>
    </row>
    <row r="16" spans="1:6" x14ac:dyDescent="0.2">
      <c r="B16" s="195"/>
    </row>
    <row r="17" spans="2:6" x14ac:dyDescent="0.2">
      <c r="B17" s="195"/>
    </row>
    <row r="18" spans="2:6" x14ac:dyDescent="0.2">
      <c r="B18" s="195" t="s">
        <v>408</v>
      </c>
      <c r="E18" s="361" t="s">
        <v>454</v>
      </c>
      <c r="F18" s="361"/>
    </row>
    <row r="19" spans="2:6" x14ac:dyDescent="0.2">
      <c r="B19" s="195" t="s">
        <v>217</v>
      </c>
      <c r="E19" s="361" t="s">
        <v>410</v>
      </c>
      <c r="F19" s="361"/>
    </row>
    <row r="20" spans="2:6" x14ac:dyDescent="0.2">
      <c r="B20" s="195" t="s">
        <v>310</v>
      </c>
      <c r="E20" s="361" t="s">
        <v>455</v>
      </c>
      <c r="F20" s="361"/>
    </row>
  </sheetData>
  <mergeCells count="9">
    <mergeCell ref="E18:F18"/>
    <mergeCell ref="E19:F19"/>
    <mergeCell ref="E20:F20"/>
    <mergeCell ref="A1:F1"/>
    <mergeCell ref="A2:F2"/>
    <mergeCell ref="A3:F3"/>
    <mergeCell ref="E11:F11"/>
    <mergeCell ref="E13:F13"/>
    <mergeCell ref="E14:F14"/>
  </mergeCells>
  <pageMargins left="0.34" right="0.45" top="0.5" bottom="0.5" header="0.3" footer="0.3"/>
  <pageSetup paperSize="5" scale="6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IKU</vt:lpstr>
      <vt:lpstr>LAMPIRAN I</vt:lpstr>
      <vt:lpstr>LAMPIRAN II</vt:lpstr>
      <vt:lpstr>PK Eselon II</vt:lpstr>
      <vt:lpstr>Sekretaris</vt:lpstr>
      <vt:lpstr>KASUBBAG KEUANGAN</vt:lpstr>
      <vt:lpstr>KASUBAG PERENCANAAN</vt:lpstr>
      <vt:lpstr>KASUBAG UMUM &amp; KEPEG</vt:lpstr>
      <vt:lpstr>KABID KET EKO SOSBUD </vt:lpstr>
      <vt:lpstr>KASI KETAHAN EKO SOSBUD</vt:lpstr>
      <vt:lpstr>KASI ORMAS</vt:lpstr>
      <vt:lpstr>KABID POLITIK</vt:lpstr>
      <vt:lpstr>KSB FAS PARPOL &amp; PEMILU</vt:lpstr>
      <vt:lpstr>KSB PENGEMB.bud &amp; etk pol</vt:lpstr>
      <vt:lpstr>KABID BIDANG BINA IDEOLOGI</vt:lpstr>
      <vt:lpstr>KSB IDEOLOGI &amp; WASBANG</vt:lpstr>
      <vt:lpstr>KSB PEMBNA KARAKTER BANGSA</vt:lpstr>
      <vt:lpstr>KABID KESIAGAAN</vt:lpstr>
      <vt:lpstr>KSB PENANGANAN KONFLIK</vt:lpstr>
      <vt:lpstr>KSB KEWASPADAAN DIN</vt:lpstr>
      <vt:lpstr>'LAMPIRAN I'!Print_Titles</vt:lpstr>
      <vt:lpstr>'LAMPIRAN II'!Print_Titles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2017-08-25T07:13:21Z</cp:lastPrinted>
  <dcterms:created xsi:type="dcterms:W3CDTF">2017-08-24T18:07:36Z</dcterms:created>
  <dcterms:modified xsi:type="dcterms:W3CDTF">2017-08-25T23:08:32Z</dcterms:modified>
</cp:coreProperties>
</file>